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311"/>
  <workbookPr showInkAnnotation="0"/>
  <mc:AlternateContent xmlns:mc="http://schemas.openxmlformats.org/markup-compatibility/2006">
    <mc:Choice Requires="x15">
      <x15ac:absPath xmlns:x15ac="http://schemas.microsoft.com/office/spreadsheetml/2010/11/ac" url="/Users/tgelder/Box Sync/Projects/All Other Projects/2014-2015/Equity, Growth, Community Site/Case Study/"/>
    </mc:Choice>
  </mc:AlternateContent>
  <bookViews>
    <workbookView xWindow="640" yWindow="1180" windowWidth="28160" windowHeight="16880" tabRatio="500"/>
  </bookViews>
  <sheets>
    <sheet name="Table_B.8" sheetId="1" r:id="rId1"/>
  </sheets>
  <externalReferences>
    <externalReference r:id="rId2"/>
    <externalReference r:id="rId3"/>
  </externalReference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136" i="1" l="1"/>
  <c r="AS133" i="1"/>
  <c r="AS132" i="1"/>
  <c r="AS131" i="1"/>
  <c r="AS130" i="1"/>
  <c r="AS129" i="1"/>
  <c r="AS128" i="1"/>
  <c r="AS126" i="1"/>
  <c r="AS125" i="1"/>
  <c r="AS124" i="1"/>
  <c r="AS123" i="1"/>
  <c r="AS122" i="1"/>
  <c r="AS121" i="1"/>
  <c r="AS120" i="1"/>
  <c r="AS118" i="1"/>
  <c r="AS117" i="1"/>
  <c r="AS116" i="1"/>
  <c r="AS115" i="1"/>
  <c r="AS114" i="1"/>
  <c r="AS113" i="1"/>
  <c r="AS112" i="1"/>
  <c r="AS108" i="1"/>
  <c r="AS107" i="1"/>
  <c r="AS106" i="1"/>
  <c r="AS105" i="1"/>
  <c r="AS104" i="1"/>
  <c r="AS103" i="1"/>
  <c r="AS102" i="1"/>
  <c r="AS101" i="1"/>
  <c r="AS100" i="1"/>
  <c r="AS99" i="1"/>
  <c r="AS98" i="1"/>
  <c r="AS97" i="1"/>
  <c r="AS96" i="1"/>
  <c r="AS95" i="1"/>
  <c r="AS94" i="1"/>
  <c r="AS93" i="1"/>
  <c r="AS92" i="1"/>
  <c r="AS91" i="1"/>
  <c r="AS90" i="1"/>
  <c r="AS89" i="1"/>
  <c r="AS88" i="1"/>
  <c r="AS87" i="1"/>
  <c r="AS86" i="1"/>
  <c r="AS85" i="1"/>
  <c r="AS84" i="1"/>
  <c r="AS83" i="1"/>
  <c r="AS82" i="1"/>
  <c r="AS81" i="1"/>
  <c r="AS80" i="1"/>
  <c r="AS79" i="1"/>
  <c r="AS78" i="1"/>
  <c r="AS77" i="1"/>
  <c r="AS76" i="1"/>
  <c r="AS75" i="1"/>
  <c r="AS74" i="1"/>
  <c r="AS73" i="1"/>
  <c r="AS72" i="1"/>
  <c r="AS70" i="1"/>
  <c r="AS69" i="1"/>
  <c r="AS68" i="1"/>
  <c r="AS67" i="1"/>
  <c r="AS66" i="1"/>
  <c r="AS65" i="1"/>
  <c r="AS64" i="1"/>
  <c r="AS63" i="1"/>
  <c r="AS62" i="1"/>
  <c r="AS61" i="1"/>
  <c r="AS60" i="1"/>
  <c r="AS59" i="1"/>
  <c r="AS58" i="1"/>
  <c r="AS5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26" i="1"/>
  <c r="AS25" i="1"/>
  <c r="AS24" i="1"/>
  <c r="AS23" i="1"/>
  <c r="AS22" i="1"/>
  <c r="AS21" i="1"/>
  <c r="AS20" i="1"/>
  <c r="AS19" i="1"/>
  <c r="AS18" i="1"/>
  <c r="AS17" i="1"/>
  <c r="AS16" i="1"/>
  <c r="AS15" i="1"/>
  <c r="AS14" i="1"/>
  <c r="AS13" i="1"/>
  <c r="AS12" i="1"/>
  <c r="AS11" i="1"/>
  <c r="AS10" i="1"/>
  <c r="AS9" i="1"/>
  <c r="AS8" i="1"/>
  <c r="AS7" i="1"/>
  <c r="AS6" i="1"/>
  <c r="AS5" i="1"/>
  <c r="AS4" i="1"/>
</calcChain>
</file>

<file path=xl/sharedStrings.xml><?xml version="1.0" encoding="utf-8"?>
<sst xmlns="http://schemas.openxmlformats.org/spreadsheetml/2006/main" count="303" uniqueCount="131">
  <si>
    <t>Table B.8: Select Demographic and Economic Data for the Fresno Region</t>
  </si>
  <si>
    <t>Metropolitan Characteristics</t>
  </si>
  <si>
    <t>DEMOGRAPHY &amp;
 IMMIGRATION</t>
  </si>
  <si>
    <t>Regional Population</t>
  </si>
  <si>
    <t>Principal Cities</t>
  </si>
  <si>
    <t>Suburbs</t>
  </si>
  <si>
    <t>Regional Net Population Growth Over Previous Decade</t>
  </si>
  <si>
    <t>--</t>
  </si>
  <si>
    <t>Race/Ethnicity (%)</t>
  </si>
  <si>
    <t/>
  </si>
  <si>
    <t>White</t>
  </si>
  <si>
    <t>Black</t>
  </si>
  <si>
    <t>Latino</t>
  </si>
  <si>
    <t>Asian/Pacific Islander</t>
  </si>
  <si>
    <t>Native American</t>
  </si>
  <si>
    <t>Other</t>
  </si>
  <si>
    <t>Net Population Growth Attributable to People of Color Over Previous Decade</t>
  </si>
  <si>
    <t>Percent Foreign Born</t>
  </si>
  <si>
    <t>of which, naturalized US Citizen</t>
  </si>
  <si>
    <t>of which, non-citizen</t>
  </si>
  <si>
    <t>REGIONAL ECONOMY</t>
  </si>
  <si>
    <t>Total Jobs</t>
  </si>
  <si>
    <t>Job Growth Over Previous Decade</t>
  </si>
  <si>
    <t>Jobs-to-Population Ratio</t>
  </si>
  <si>
    <t>Average Annual Earnings Per Job (2010 Dollars)</t>
  </si>
  <si>
    <t>Growth Over Previous Decade</t>
  </si>
  <si>
    <t>GDP Per Job (2010 Dollars)</t>
  </si>
  <si>
    <t>Ratio of GDP Per Job to Earnings Per Job</t>
  </si>
  <si>
    <t>Unemployment Rate (civilian labor force aged 25-64)</t>
  </si>
  <si>
    <t>By Race/Ethnicity</t>
  </si>
  <si>
    <t>INCOME &amp; POVERTY</t>
  </si>
  <si>
    <t>Poverty Rate (% persons)</t>
  </si>
  <si>
    <t>80-20 Household Income Ratio</t>
  </si>
  <si>
    <t>Gini Coefficient (household income)</t>
  </si>
  <si>
    <t>Percent Households by Income Level (Middle Class Analysis)</t>
  </si>
  <si>
    <t>Lower Income</t>
  </si>
  <si>
    <t>Middle Income</t>
  </si>
  <si>
    <t>Upper Income</t>
  </si>
  <si>
    <t>Income Differentials</t>
  </si>
  <si>
    <t>Median Black household income relative to median White Household income</t>
  </si>
  <si>
    <t>Median Latino household income relative to median White Household income</t>
  </si>
  <si>
    <t>Median Asian household income relative to median White Household income</t>
  </si>
  <si>
    <t>SPATIAL SEGREGATION BY RACE &amp; INCOME</t>
  </si>
  <si>
    <t>Principal Cities-Suburbs Job Distribution</t>
  </si>
  <si>
    <t>Percent of jobs in principal cities</t>
  </si>
  <si>
    <t>Percent of jobs in suburbs</t>
  </si>
  <si>
    <t>Spatial Segregation by Race</t>
  </si>
  <si>
    <t>Black-White Dissimilarity Index</t>
  </si>
  <si>
    <t>Latino-White Dissimilarity Index</t>
  </si>
  <si>
    <t>All People of Color-White Dissimilarity Index</t>
  </si>
  <si>
    <r>
      <t>Spatial Segregation by Income</t>
    </r>
    <r>
      <rPr>
        <i/>
        <sz val="11"/>
        <color theme="1"/>
        <rFont val="Times New Roman"/>
        <family val="1"/>
      </rPr>
      <t xml:space="preserve"> (Percent population by income level of census tract)</t>
    </r>
  </si>
  <si>
    <t>Poor</t>
  </si>
  <si>
    <t>Low income</t>
  </si>
  <si>
    <t>Low-mid income</t>
  </si>
  <si>
    <t>High-mid income</t>
  </si>
  <si>
    <t>High income</t>
  </si>
  <si>
    <t>Affluent</t>
  </si>
  <si>
    <t>Spatial Poverty</t>
  </si>
  <si>
    <t>Percent of CBSA population in High Poverty Tracts (Poverty Rate &gt; 20%)</t>
  </si>
  <si>
    <t>Percent of CBSA population in Very High Poverty Tracts (Poverty Rate &gt; 40%)</t>
  </si>
  <si>
    <t>Poverty Concentration</t>
  </si>
  <si>
    <t>Percent of CBSA Poor in High Poverty Tracts (Poverty Rate &gt; 20%)</t>
  </si>
  <si>
    <t>Percent of CBSA Poor in Very High Poverty Tracts (Poverty Rate &gt; 40%)</t>
  </si>
  <si>
    <t>Poverty Dissimilarity Index</t>
  </si>
  <si>
    <t>EDUCATION &amp;  EMPLOYMENT</t>
  </si>
  <si>
    <t>Educational Attainment</t>
  </si>
  <si>
    <t>(Population over 25 years and older)</t>
  </si>
  <si>
    <t>Less than High School</t>
  </si>
  <si>
    <t>High School Only</t>
  </si>
  <si>
    <t>Some College</t>
  </si>
  <si>
    <t>Bachelors Degree</t>
  </si>
  <si>
    <t>Graduate or Professional Degree</t>
  </si>
  <si>
    <t>Workers by Industry (% distribution)</t>
  </si>
  <si>
    <t>(Total employed population 16 years and older)</t>
  </si>
  <si>
    <t>Agriculture and Mining</t>
  </si>
  <si>
    <t>Construction</t>
  </si>
  <si>
    <t>Manufacturing</t>
  </si>
  <si>
    <t>Transportation, Warehousing and Utilities</t>
  </si>
  <si>
    <t>Wholesale Trade</t>
  </si>
  <si>
    <t>Retail Trade</t>
  </si>
  <si>
    <t>Finance, Insurance and Real Estate</t>
  </si>
  <si>
    <t>Agriculture, Forestry, Fishing and Hunting</t>
  </si>
  <si>
    <t>Professional Services</t>
  </si>
  <si>
    <t>Health Services</t>
  </si>
  <si>
    <t>Information</t>
  </si>
  <si>
    <t>Transportation and Warehousing</t>
  </si>
  <si>
    <t>Mining</t>
  </si>
  <si>
    <t>Education</t>
  </si>
  <si>
    <t>Utilities</t>
  </si>
  <si>
    <t>Other Services</t>
  </si>
  <si>
    <t>Administrative and Support and Waste Management and Remediation Services</t>
  </si>
  <si>
    <t>Government - Civilian</t>
  </si>
  <si>
    <t>Real Estate and Rental and Leasing</t>
  </si>
  <si>
    <t>Government - Military</t>
  </si>
  <si>
    <t>Professional, Scientific, and Technical Services</t>
  </si>
  <si>
    <t>Management of Companies and Enterprises</t>
  </si>
  <si>
    <t>INDUSTRY WAGE STRUCTURE</t>
  </si>
  <si>
    <t>Share of Jobs by Industry Wage Level</t>
  </si>
  <si>
    <t>Health Care and Social Assistance</t>
  </si>
  <si>
    <t>Low-wage</t>
  </si>
  <si>
    <t>Middle-wage</t>
  </si>
  <si>
    <t>High-wage</t>
  </si>
  <si>
    <t>Other Services (except Public Administration)</t>
  </si>
  <si>
    <t>Arts, Entertainment, and Recreation</t>
  </si>
  <si>
    <t>Accommodation and Food Services</t>
  </si>
  <si>
    <t>Job Growth by Industry Wage Level Over Previous Decade</t>
  </si>
  <si>
    <t>Earnings Growth by Industry Wage Level Over Previous Decade</t>
  </si>
  <si>
    <t>(Growth in real earnings per worker)</t>
  </si>
  <si>
    <t>pIND_AGMIN</t>
  </si>
  <si>
    <t>Average Earnings Per Job by Industry Wage Level</t>
  </si>
  <si>
    <t>pIND_CONSTR</t>
  </si>
  <si>
    <t>pIND_MANF</t>
  </si>
  <si>
    <t>pIND_TPTWARUTI</t>
  </si>
  <si>
    <t>pIND_WHOLES</t>
  </si>
  <si>
    <t>Total Jobs Industry Wage Level</t>
  </si>
  <si>
    <t>pIND_RETAIL</t>
  </si>
  <si>
    <t>Low-Wage</t>
  </si>
  <si>
    <t>pIND_FINSRE</t>
  </si>
  <si>
    <t>pIND_PROSVC</t>
  </si>
  <si>
    <t>Education Services</t>
  </si>
  <si>
    <t>pIND_HLTSVC</t>
  </si>
  <si>
    <t>pIND_INFORM</t>
  </si>
  <si>
    <t>pIND_EDUCAT</t>
  </si>
  <si>
    <t>pIND_OTHSVC</t>
  </si>
  <si>
    <t>All Low-Wage</t>
  </si>
  <si>
    <t>pIND_GOVCIV</t>
  </si>
  <si>
    <t>Middle-Wage</t>
  </si>
  <si>
    <t>All Middle-Wage</t>
  </si>
  <si>
    <t>High-Wage</t>
  </si>
  <si>
    <t>Finance and Insurance</t>
  </si>
  <si>
    <t>All High-Wage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</si>
</sst>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7" x14ac:knownFonts="1">
    <font>
      <sz val="12"/>
      <color theme="1"/>
      <name val="Calibri"/>
      <family val="2"/>
      <scheme val="minor"/>
    </font>
    <font>
      <sz val="11"/>
      <color theme="1"/>
      <name val="Calibri"/>
      <family val="2"/>
      <scheme val="minor"/>
    </font>
    <font>
      <sz val="11"/>
      <color theme="1"/>
      <name val="Times New Roman"/>
      <family val="1"/>
    </font>
    <font>
      <sz val="13"/>
      <color theme="1"/>
      <name val="Times New Roman"/>
      <family val="1"/>
    </font>
    <font>
      <b/>
      <sz val="11"/>
      <color theme="1"/>
      <name val="Times New Roman"/>
      <family val="1"/>
    </font>
    <font>
      <i/>
      <sz val="11"/>
      <color theme="1"/>
      <name val="Times New Roman"/>
      <family val="1"/>
    </font>
    <font>
      <i/>
      <sz val="11"/>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
    <border>
      <left/>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2" fillId="2" borderId="0" xfId="1" applyFont="1" applyFill="1"/>
    <xf numFmtId="0" fontId="3" fillId="2" borderId="0" xfId="1" applyFont="1" applyFill="1"/>
    <xf numFmtId="0" fontId="3" fillId="2" borderId="0" xfId="1" applyFont="1" applyFill="1" applyAlignment="1">
      <alignment horizontal="center"/>
    </xf>
    <xf numFmtId="0" fontId="2" fillId="2" borderId="1" xfId="1" applyFont="1" applyFill="1" applyBorder="1" applyAlignment="1">
      <alignment vertical="center"/>
    </xf>
    <xf numFmtId="0" fontId="4" fillId="2" borderId="1" xfId="1" applyFont="1" applyFill="1" applyBorder="1" applyAlignment="1">
      <alignment vertical="center"/>
    </xf>
    <xf numFmtId="0" fontId="4" fillId="2" borderId="1" xfId="1" applyFont="1" applyFill="1" applyBorder="1" applyAlignment="1">
      <alignment horizontal="center" vertical="center"/>
    </xf>
    <xf numFmtId="0" fontId="4" fillId="2" borderId="0" xfId="1" applyFont="1" applyFill="1" applyBorder="1" applyAlignment="1">
      <alignment horizontal="center" vertical="center"/>
    </xf>
    <xf numFmtId="0" fontId="2" fillId="3" borderId="2" xfId="1" applyFont="1" applyFill="1" applyBorder="1" applyAlignment="1">
      <alignment horizontal="center" vertical="center" textRotation="90" wrapText="1"/>
    </xf>
    <xf numFmtId="0" fontId="2" fillId="2" borderId="3" xfId="1" applyFont="1" applyFill="1" applyBorder="1"/>
    <xf numFmtId="0" fontId="4" fillId="2" borderId="0" xfId="1" applyFont="1" applyFill="1" applyBorder="1"/>
    <xf numFmtId="3" fontId="2" fillId="2" borderId="0" xfId="2" applyNumberFormat="1" applyFont="1" applyFill="1" applyBorder="1" applyAlignment="1">
      <alignment horizontal="right" indent="1"/>
    </xf>
    <xf numFmtId="0" fontId="2" fillId="3" borderId="4" xfId="1" applyFont="1" applyFill="1" applyBorder="1" applyAlignment="1">
      <alignment horizontal="center" vertical="center" textRotation="90" wrapText="1"/>
    </xf>
    <xf numFmtId="0" fontId="2" fillId="2" borderId="0" xfId="1" applyFont="1" applyFill="1" applyBorder="1"/>
    <xf numFmtId="0" fontId="2" fillId="2" borderId="0" xfId="1" applyFont="1" applyFill="1" applyBorder="1" applyAlignment="1">
      <alignment horizontal="left" indent="4"/>
    </xf>
    <xf numFmtId="9" fontId="2" fillId="2" borderId="0" xfId="3" applyFont="1" applyFill="1" applyBorder="1" applyAlignment="1">
      <alignment horizontal="center"/>
    </xf>
    <xf numFmtId="0" fontId="4" fillId="2" borderId="0" xfId="1" applyFont="1" applyFill="1" applyBorder="1" applyAlignment="1">
      <alignment wrapText="1"/>
    </xf>
    <xf numFmtId="0" fontId="2" fillId="2" borderId="4" xfId="1" applyFont="1" applyFill="1" applyBorder="1" applyAlignment="1">
      <alignment horizontal="center" vertical="center" textRotation="90"/>
    </xf>
    <xf numFmtId="0" fontId="4" fillId="2" borderId="0" xfId="1" applyFont="1" applyFill="1" applyBorder="1" applyAlignment="1">
      <alignment horizontal="left"/>
    </xf>
    <xf numFmtId="3" fontId="2" fillId="2" borderId="0" xfId="2" applyNumberFormat="1" applyFont="1" applyFill="1" applyBorder="1" applyAlignment="1">
      <alignment horizontal="center"/>
    </xf>
    <xf numFmtId="39" fontId="2" fillId="2" borderId="0" xfId="2" applyNumberFormat="1" applyFont="1" applyFill="1" applyBorder="1" applyAlignment="1">
      <alignment horizontal="center"/>
    </xf>
    <xf numFmtId="164" fontId="2" fillId="2" borderId="0" xfId="1" applyNumberFormat="1" applyFont="1" applyFill="1" applyBorder="1" applyAlignment="1">
      <alignment horizontal="center"/>
    </xf>
    <xf numFmtId="0" fontId="5" fillId="2" borderId="0" xfId="1" applyFont="1" applyFill="1" applyBorder="1" applyAlignment="1">
      <alignment horizontal="left" indent="1"/>
    </xf>
    <xf numFmtId="0" fontId="2" fillId="3" borderId="4" xfId="1" applyFont="1" applyFill="1" applyBorder="1" applyAlignment="1">
      <alignment horizontal="center" vertical="center" textRotation="90"/>
    </xf>
    <xf numFmtId="0" fontId="2" fillId="2" borderId="4" xfId="1" applyFont="1" applyFill="1" applyBorder="1" applyAlignment="1">
      <alignment horizontal="center" vertical="center" textRotation="90" wrapText="1"/>
    </xf>
    <xf numFmtId="0" fontId="2" fillId="0" borderId="0" xfId="1" applyFont="1" applyFill="1" applyBorder="1"/>
    <xf numFmtId="0" fontId="2" fillId="0" borderId="0" xfId="1" applyFont="1" applyFill="1" applyBorder="1" applyAlignment="1">
      <alignment horizontal="left" indent="4"/>
    </xf>
    <xf numFmtId="39" fontId="2" fillId="0" borderId="0" xfId="2" applyNumberFormat="1" applyFont="1" applyFill="1" applyBorder="1" applyAlignment="1">
      <alignment horizontal="center"/>
    </xf>
    <xf numFmtId="0" fontId="3" fillId="0" borderId="0" xfId="1" applyFont="1" applyFill="1"/>
    <xf numFmtId="9" fontId="2" fillId="0" borderId="0" xfId="3" applyFont="1" applyFill="1" applyBorder="1" applyAlignment="1">
      <alignment horizontal="center"/>
    </xf>
    <xf numFmtId="0" fontId="2" fillId="2" borderId="5" xfId="1" applyFont="1" applyFill="1" applyBorder="1" applyAlignment="1">
      <alignment horizontal="center" vertical="center" textRotation="90" wrapText="1"/>
    </xf>
    <xf numFmtId="2" fontId="2" fillId="2" borderId="0" xfId="3" applyNumberFormat="1" applyFont="1" applyFill="1" applyBorder="1" applyAlignment="1">
      <alignment horizontal="center"/>
    </xf>
    <xf numFmtId="0" fontId="5" fillId="2" borderId="0" xfId="1" applyFont="1" applyFill="1" applyBorder="1" applyAlignment="1">
      <alignment horizontal="left"/>
    </xf>
    <xf numFmtId="9" fontId="2" fillId="2" borderId="0" xfId="3" applyNumberFormat="1" applyFont="1" applyFill="1" applyBorder="1" applyAlignment="1">
      <alignment horizontal="center"/>
    </xf>
    <xf numFmtId="0" fontId="2" fillId="2" borderId="3" xfId="1" applyFont="1" applyFill="1" applyBorder="1" applyAlignment="1">
      <alignment textRotation="90" wrapText="1"/>
    </xf>
    <xf numFmtId="0" fontId="2" fillId="2" borderId="3" xfId="1" applyFont="1" applyFill="1" applyBorder="1" applyAlignment="1">
      <alignment vertical="center" textRotation="90" wrapText="1"/>
    </xf>
    <xf numFmtId="0" fontId="2" fillId="2" borderId="3" xfId="1" applyFont="1" applyFill="1" applyBorder="1" applyAlignment="1">
      <alignment horizontal="center" vertical="center" textRotation="90" wrapText="1"/>
    </xf>
    <xf numFmtId="164" fontId="6" fillId="2" borderId="0" xfId="1" applyNumberFormat="1" applyFont="1" applyFill="1" applyBorder="1" applyAlignment="1">
      <alignment horizontal="center"/>
    </xf>
    <xf numFmtId="0" fontId="2" fillId="2" borderId="0" xfId="1" applyFont="1" applyFill="1" applyBorder="1" applyAlignment="1">
      <alignment horizontal="center" vertical="center" textRotation="90" wrapText="1"/>
    </xf>
    <xf numFmtId="0" fontId="2" fillId="2" borderId="3" xfId="1" applyFont="1" applyFill="1" applyBorder="1" applyAlignment="1">
      <alignment horizontal="center" vertical="center" textRotation="90" wrapText="1"/>
    </xf>
    <xf numFmtId="3" fontId="2" fillId="2" borderId="6" xfId="2" applyNumberFormat="1" applyFont="1" applyFill="1" applyBorder="1" applyAlignment="1">
      <alignment horizontal="center"/>
    </xf>
    <xf numFmtId="0" fontId="6" fillId="2" borderId="6" xfId="1" applyFont="1" applyFill="1" applyBorder="1" applyAlignment="1">
      <alignment horizontal="left" indent="5"/>
    </xf>
    <xf numFmtId="9" fontId="2" fillId="2" borderId="6" xfId="3" applyFont="1" applyFill="1" applyBorder="1" applyAlignment="1">
      <alignment horizontal="center"/>
    </xf>
    <xf numFmtId="3" fontId="6" fillId="2" borderId="6" xfId="2" applyNumberFormat="1" applyFont="1" applyFill="1" applyBorder="1" applyAlignment="1">
      <alignment horizontal="center"/>
    </xf>
    <xf numFmtId="3" fontId="6" fillId="2" borderId="0" xfId="2" applyNumberFormat="1" applyFont="1" applyFill="1" applyBorder="1" applyAlignment="1">
      <alignment horizontal="center"/>
    </xf>
    <xf numFmtId="0" fontId="3" fillId="2" borderId="0" xfId="1" applyFont="1" applyFill="1" applyBorder="1" applyAlignment="1">
      <alignment vertical="center" textRotation="90" wrapText="1"/>
    </xf>
    <xf numFmtId="0" fontId="3" fillId="2" borderId="0" xfId="1" applyFont="1" applyFill="1" applyAlignment="1">
      <alignment horizontal="left" wrapText="1"/>
    </xf>
    <xf numFmtId="0" fontId="3" fillId="2" borderId="0" xfId="1" applyFont="1" applyFill="1" applyAlignment="1">
      <alignment horizontal="left" wrapText="1"/>
    </xf>
  </cellXfs>
  <cellStyles count="4">
    <cellStyle name="Comma 2" xfId="2"/>
    <cellStyle name="Normal" xfId="0" builtinId="0"/>
    <cellStyle name="Normal 2" xfId="1"/>
    <cellStyle name="Percent 2" xf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OUT_FRESNO.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es_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_FRESNO"/>
    </sheetNames>
    <sheetDataSet>
      <sheetData sheetId="0">
        <row r="5">
          <cell r="A5" t="str">
            <v>reg_pop_sf1</v>
          </cell>
        </row>
        <row r="6">
          <cell r="A6" t="str">
            <v>pcity_pop_sf1</v>
          </cell>
        </row>
        <row r="7">
          <cell r="A7" t="str">
            <v>sub_pop_sf1</v>
          </cell>
        </row>
        <row r="8">
          <cell r="A8" t="str">
            <v>reg_pop_gro_last10yrs</v>
          </cell>
        </row>
        <row r="9">
          <cell r="A9" t="str">
            <v>pcity_pop_gro_last10yrs</v>
          </cell>
        </row>
        <row r="10">
          <cell r="A10" t="str">
            <v>sub_pop_gro_last10yrs</v>
          </cell>
        </row>
        <row r="11">
          <cell r="A11" t="str">
            <v>share_netgro_attrib_to_poc</v>
          </cell>
        </row>
        <row r="12">
          <cell r="A12" t="str">
            <v>filler01</v>
          </cell>
        </row>
        <row r="13">
          <cell r="A13" t="str">
            <v>pnhw</v>
          </cell>
        </row>
        <row r="14">
          <cell r="A14" t="str">
            <v>pnhb</v>
          </cell>
        </row>
        <row r="15">
          <cell r="A15" t="str">
            <v>phis</v>
          </cell>
        </row>
        <row r="16">
          <cell r="A16" t="str">
            <v>pnhapi</v>
          </cell>
        </row>
        <row r="17">
          <cell r="A17" t="str">
            <v>pnhaian</v>
          </cell>
        </row>
        <row r="18">
          <cell r="A18" t="str">
            <v>pnhoo</v>
          </cell>
        </row>
        <row r="31">
          <cell r="A31" t="str">
            <v>pIMM_all</v>
          </cell>
        </row>
        <row r="32">
          <cell r="A32" t="str">
            <v>pIMM_CIT_all</v>
          </cell>
        </row>
        <row r="33">
          <cell r="A33" t="str">
            <v>pIMM_NONCIT_all</v>
          </cell>
        </row>
        <row r="41">
          <cell r="A41" t="str">
            <v>jobs_tot</v>
          </cell>
        </row>
        <row r="42">
          <cell r="A42" t="str">
            <v>jobs_tot_gro_last10yrs</v>
          </cell>
        </row>
        <row r="43">
          <cell r="A43" t="str">
            <v>jobs_to_pop_ratio</v>
          </cell>
        </row>
        <row r="44">
          <cell r="A44" t="str">
            <v>earnperjob_tot_10dlrs</v>
          </cell>
        </row>
        <row r="45">
          <cell r="A45" t="str">
            <v>earnperjob_gro_last10yrs</v>
          </cell>
        </row>
        <row r="46">
          <cell r="A46" t="str">
            <v>gdp10dlrsperjob_tot</v>
          </cell>
        </row>
        <row r="47">
          <cell r="A47" t="str">
            <v>gro_gdp10dlrsperjob_tot_lastdecade</v>
          </cell>
        </row>
        <row r="48">
          <cell r="A48" t="str">
            <v>ratio_gdpperjob_to_earnperjob</v>
          </cell>
        </row>
        <row r="50">
          <cell r="A50" t="str">
            <v>pUNEMP_25to64_all</v>
          </cell>
        </row>
        <row r="51">
          <cell r="A51" t="str">
            <v>filler05</v>
          </cell>
        </row>
        <row r="52">
          <cell r="A52" t="str">
            <v>pUNEMP_25to64_nhw</v>
          </cell>
        </row>
        <row r="53">
          <cell r="A53" t="str">
            <v>pUNEMP_25to64_nhb</v>
          </cell>
        </row>
        <row r="54">
          <cell r="A54" t="str">
            <v>pUNEMP_25to64_his</v>
          </cell>
        </row>
        <row r="55">
          <cell r="A55" t="str">
            <v>pUNEMP_25to64_api</v>
          </cell>
        </row>
        <row r="56">
          <cell r="A56" t="str">
            <v>pUNEMP_25to64_aian</v>
          </cell>
        </row>
        <row r="57">
          <cell r="A57" t="str">
            <v>pUNEMP_25to64_oo</v>
          </cell>
        </row>
        <row r="58">
          <cell r="A58" t="str">
            <v>reg_ppov</v>
          </cell>
        </row>
        <row r="59">
          <cell r="A59" t="str">
            <v>pcity_ppov</v>
          </cell>
        </row>
        <row r="60">
          <cell r="A60" t="str">
            <v>sub_ppov</v>
          </cell>
        </row>
        <row r="74">
          <cell r="A74" t="str">
            <v>reg_8020ratio</v>
          </cell>
        </row>
        <row r="75">
          <cell r="A75" t="str">
            <v>HHINC_GINI_all</v>
          </cell>
        </row>
        <row r="76">
          <cell r="A76" t="str">
            <v>filler08</v>
          </cell>
        </row>
        <row r="77">
          <cell r="A77" t="str">
            <v>pBLWCLASS_all</v>
          </cell>
        </row>
        <row r="78">
          <cell r="A78" t="str">
            <v>pMIDCLASS_all</v>
          </cell>
        </row>
        <row r="79">
          <cell r="A79" t="str">
            <v>pABVCLASS_all</v>
          </cell>
        </row>
        <row r="92">
          <cell r="A92" t="str">
            <v>filler11</v>
          </cell>
        </row>
        <row r="93">
          <cell r="A93" t="str">
            <v>bw_mdhy_ratio</v>
          </cell>
        </row>
        <row r="94">
          <cell r="A94" t="str">
            <v>hw_mdhy_ratio</v>
          </cell>
        </row>
        <row r="95">
          <cell r="A95" t="str">
            <v>aw_mdhy_ratio</v>
          </cell>
        </row>
        <row r="96">
          <cell r="A96" t="str">
            <v>filler12</v>
          </cell>
        </row>
        <row r="97">
          <cell r="A97" t="str">
            <v>filler13</v>
          </cell>
        </row>
        <row r="98">
          <cell r="A98" t="str">
            <v>reg_plths</v>
          </cell>
        </row>
        <row r="99">
          <cell r="A99" t="str">
            <v>reg_phs</v>
          </cell>
        </row>
        <row r="100">
          <cell r="A100" t="str">
            <v>reg_psc</v>
          </cell>
        </row>
        <row r="101">
          <cell r="A101" t="str">
            <v>reg_pba</v>
          </cell>
        </row>
        <row r="102">
          <cell r="A102" t="str">
            <v>reg_pmabet</v>
          </cell>
        </row>
        <row r="103">
          <cell r="A103" t="str">
            <v>filler14</v>
          </cell>
        </row>
        <row r="104">
          <cell r="A104" t="str">
            <v>filler15</v>
          </cell>
        </row>
        <row r="105">
          <cell r="A105" t="str">
            <v>pIND_AGMIN</v>
          </cell>
        </row>
        <row r="106">
          <cell r="A106" t="str">
            <v>pIND_CONSTR</v>
          </cell>
        </row>
        <row r="107">
          <cell r="A107" t="str">
            <v>pIND_MANF</v>
          </cell>
        </row>
        <row r="108">
          <cell r="A108" t="str">
            <v>pIND_TPTWARUTI</v>
          </cell>
        </row>
        <row r="109">
          <cell r="A109" t="str">
            <v>pIND_WHOLES</v>
          </cell>
        </row>
        <row r="110">
          <cell r="A110" t="str">
            <v>pIND_RETAIL</v>
          </cell>
        </row>
        <row r="111">
          <cell r="A111" t="str">
            <v>pIND_FINSRE</v>
          </cell>
        </row>
        <row r="112">
          <cell r="A112" t="str">
            <v>pIND_PROSVC</v>
          </cell>
        </row>
        <row r="113">
          <cell r="A113" t="str">
            <v>pIND_HLTSVC</v>
          </cell>
        </row>
        <row r="114">
          <cell r="A114" t="str">
            <v>pIND_INFORM</v>
          </cell>
        </row>
        <row r="115">
          <cell r="A115" t="str">
            <v>pIND_EDUCAT</v>
          </cell>
        </row>
        <row r="116">
          <cell r="A116" t="str">
            <v>pIND_OTHSVC</v>
          </cell>
        </row>
        <row r="117">
          <cell r="A117" t="str">
            <v>pIND_GOVCIV</v>
          </cell>
        </row>
        <row r="118">
          <cell r="A118" t="str">
            <v>pIND_GOVMIL</v>
          </cell>
        </row>
        <row r="119">
          <cell r="A119" t="str">
            <v>filler16</v>
          </cell>
        </row>
        <row r="120">
          <cell r="A120" t="str">
            <v>pEMP_LO</v>
          </cell>
        </row>
        <row r="121">
          <cell r="A121" t="str">
            <v>pEMP_MED</v>
          </cell>
        </row>
        <row r="122">
          <cell r="A122" t="str">
            <v>pEMP_HI</v>
          </cell>
        </row>
        <row r="123">
          <cell r="A123" t="str">
            <v>filler17</v>
          </cell>
        </row>
        <row r="124">
          <cell r="A124" t="str">
            <v>groEMP_LO_lastdecade</v>
          </cell>
        </row>
        <row r="125">
          <cell r="A125" t="str">
            <v>groEMP_MED_lastdecade</v>
          </cell>
        </row>
        <row r="126">
          <cell r="A126" t="str">
            <v>groEMP_HI_lastdecade</v>
          </cell>
        </row>
        <row r="127">
          <cell r="A127" t="str">
            <v>filler18</v>
          </cell>
        </row>
        <row r="128">
          <cell r="A128" t="str">
            <v>filler19</v>
          </cell>
        </row>
        <row r="129">
          <cell r="A129" t="str">
            <v>groWAGE_LO_lastdecade</v>
          </cell>
        </row>
        <row r="130">
          <cell r="A130" t="str">
            <v>groWAGE_MED_lastdecade</v>
          </cell>
        </row>
        <row r="131">
          <cell r="A131" t="str">
            <v>groWAGE_HI_lastdecade</v>
          </cell>
        </row>
        <row r="132">
          <cell r="A132" t="str">
            <v>filler20</v>
          </cell>
        </row>
        <row r="133">
          <cell r="A133" t="str">
            <v>filler21</v>
          </cell>
        </row>
        <row r="134">
          <cell r="A134" t="str">
            <v>filler22</v>
          </cell>
        </row>
        <row r="135">
          <cell r="A135" t="str">
            <v>filler23</v>
          </cell>
        </row>
        <row r="136">
          <cell r="A136" t="str">
            <v>filler24</v>
          </cell>
        </row>
        <row r="137">
          <cell r="A137" t="str">
            <v>filler25</v>
          </cell>
        </row>
        <row r="138">
          <cell r="A138" t="str">
            <v>filler26</v>
          </cell>
        </row>
        <row r="139">
          <cell r="A139" t="str">
            <v>filler27</v>
          </cell>
        </row>
        <row r="140">
          <cell r="A140" t="str">
            <v>filler28</v>
          </cell>
        </row>
        <row r="141">
          <cell r="A141" t="str">
            <v>filler29</v>
          </cell>
        </row>
        <row r="142">
          <cell r="A142" t="str">
            <v>filler30</v>
          </cell>
        </row>
        <row r="143">
          <cell r="A143" t="str">
            <v>filler31</v>
          </cell>
        </row>
        <row r="144">
          <cell r="A144" t="str">
            <v>filler32</v>
          </cell>
        </row>
        <row r="145">
          <cell r="A145" t="str">
            <v>filler33</v>
          </cell>
        </row>
        <row r="146">
          <cell r="A146" t="str">
            <v>filler34</v>
          </cell>
        </row>
        <row r="147">
          <cell r="A147" t="str">
            <v>filler35</v>
          </cell>
        </row>
        <row r="148">
          <cell r="A148" t="str">
            <v>filler36</v>
          </cell>
        </row>
        <row r="149">
          <cell r="A149" t="str">
            <v>filler37</v>
          </cell>
        </row>
        <row r="150">
          <cell r="A150" t="str">
            <v>filler38</v>
          </cell>
        </row>
        <row r="151">
          <cell r="A151" t="str">
            <v>filler39</v>
          </cell>
        </row>
        <row r="152">
          <cell r="A152" t="str">
            <v>filler40</v>
          </cell>
        </row>
        <row r="172">
          <cell r="A172" t="str">
            <v>filler60</v>
          </cell>
        </row>
        <row r="173">
          <cell r="A173" t="str">
            <v>reg_pjobs_in_pcity</v>
          </cell>
        </row>
        <row r="174">
          <cell r="A174" t="str">
            <v>reg_pjobs_in_sub</v>
          </cell>
        </row>
        <row r="175">
          <cell r="A175" t="str">
            <v>filler61</v>
          </cell>
        </row>
        <row r="177">
          <cell r="A177" t="str">
            <v>dis_WB</v>
          </cell>
        </row>
        <row r="178">
          <cell r="A178" t="str">
            <v>dis_WL</v>
          </cell>
        </row>
        <row r="180">
          <cell r="A180" t="str">
            <v>dis_poc</v>
          </cell>
        </row>
        <row r="181">
          <cell r="A181" t="str">
            <v>filler62</v>
          </cell>
        </row>
        <row r="190">
          <cell r="A190" t="str">
            <v>ptotp_vlowinc_trt</v>
          </cell>
        </row>
        <row r="191">
          <cell r="A191" t="str">
            <v>ptotp_lowinc_trt</v>
          </cell>
        </row>
        <row r="192">
          <cell r="A192" t="str">
            <v>ptotp_lmidinc_trt</v>
          </cell>
        </row>
        <row r="193">
          <cell r="A193" t="str">
            <v>ptotp_hmidinc_trt</v>
          </cell>
        </row>
        <row r="194">
          <cell r="A194" t="str">
            <v>ptotp_highinc_trt</v>
          </cell>
        </row>
        <row r="195">
          <cell r="A195" t="str">
            <v>ptotp_vhighinc_trt</v>
          </cell>
        </row>
        <row r="203">
          <cell r="A203" t="str">
            <v>filler66</v>
          </cell>
        </row>
        <row r="204">
          <cell r="A204" t="str">
            <v>ptot_Mhipov</v>
          </cell>
        </row>
        <row r="205">
          <cell r="A205" t="str">
            <v>ptot_vhipov</v>
          </cell>
        </row>
        <row r="206">
          <cell r="A206" t="str">
            <v>filler67</v>
          </cell>
        </row>
        <row r="207">
          <cell r="A207" t="str">
            <v>ppoor_Mhipov</v>
          </cell>
        </row>
        <row r="208">
          <cell r="A208" t="str">
            <v>ppoor_vhipov</v>
          </cell>
        </row>
        <row r="209">
          <cell r="A209" t="str">
            <v>dis_pov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D_DATA_TRANSPOSED"/>
      <sheetName val="RALEIGHDURHAM"/>
      <sheetName val="CHARLOTTE"/>
      <sheetName val="FRESNO"/>
      <sheetName val="GRANDRAPIDS"/>
      <sheetName val="GREENSBOROUGH"/>
      <sheetName val="OKLAHOMACITY"/>
      <sheetName val="SACRAMENTO"/>
      <sheetName val="SALTLAKECITY"/>
      <sheetName val="SANJOSE"/>
      <sheetName val="SEATTLE"/>
      <sheetName val="typology_table_all192_v1"/>
      <sheetName val="typology_table_all192_v2"/>
      <sheetName val="TOP192AVG"/>
      <sheetName val="NEASTAVG"/>
      <sheetName val="MWESTAVG"/>
      <sheetName val="SOUTHAVG"/>
      <sheetName val="WESTAVG"/>
    </sheetNames>
    <sheetDataSet>
      <sheetData sheetId="0"/>
      <sheetData sheetId="1"/>
      <sheetData sheetId="2">
        <row r="138">
          <cell r="B138" t="str">
            <v>Notes: (i) Data on the 80-20 household income ratio, the Gini coefficient, and the percent households by income level for years 1980 througn 2000 are based on surveys during those years but actually reflect incomes during year prior to the survey. Poverty-related measures rely on income from the year prior to the survey as well, but incorporate information on family composition during the survey year. (ii) Certain measures reported in the 2010 column actually reflect averages across annual surveys covering the 2008 through 2012 period. These include data on the percent foreign born (and citizenship), the unemployment rate (and by race/ethnicity), the percent households by income level, and all measures of segregation, spatial poverty, and poverty concentration. (iii) Data on educational attainment for 1980 is estimated based on years of schooling; for other years it is based on degrees earned.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1"/>
  <sheetViews>
    <sheetView showGridLines="0" tabSelected="1" workbookViewId="0">
      <selection activeCell="C18" sqref="C18"/>
    </sheetView>
  </sheetViews>
  <sheetFormatPr baseColWidth="10" defaultColWidth="8.83203125" defaultRowHeight="17" x14ac:dyDescent="0.2"/>
  <cols>
    <col min="1" max="1" width="9.1640625" style="2" customWidth="1"/>
    <col min="2" max="2" width="3.1640625" style="2" customWidth="1"/>
    <col min="3" max="3" width="90.5" style="2" customWidth="1"/>
    <col min="4" max="42" width="12.6640625" style="3" customWidth="1"/>
    <col min="43" max="53" width="8.83203125" style="2"/>
    <col min="54" max="54" width="44" style="2" bestFit="1" customWidth="1"/>
    <col min="55" max="56" width="8.83203125" style="2"/>
    <col min="57" max="57" width="81.1640625" style="2" bestFit="1" customWidth="1"/>
    <col min="58" max="16384" width="8.83203125" style="2"/>
  </cols>
  <sheetData>
    <row r="1" spans="1:45" x14ac:dyDescent="0.2">
      <c r="A1" s="1" t="s">
        <v>0</v>
      </c>
    </row>
    <row r="3" spans="1:45" ht="25" customHeight="1" x14ac:dyDescent="0.2">
      <c r="A3" s="4"/>
      <c r="B3" s="4"/>
      <c r="C3" s="5" t="s">
        <v>1</v>
      </c>
      <c r="D3" s="6">
        <v>1980</v>
      </c>
      <c r="E3" s="6">
        <v>1990</v>
      </c>
      <c r="F3" s="6">
        <v>2000</v>
      </c>
      <c r="G3" s="6">
        <v>2010</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row>
    <row r="4" spans="1:45" ht="16.5" customHeight="1" x14ac:dyDescent="0.2">
      <c r="A4" s="8" t="s">
        <v>2</v>
      </c>
      <c r="B4" s="9"/>
      <c r="C4" s="10" t="s">
        <v>3</v>
      </c>
      <c r="D4" s="11">
        <v>514621</v>
      </c>
      <c r="E4" s="11">
        <v>667490</v>
      </c>
      <c r="F4" s="11">
        <v>799407</v>
      </c>
      <c r="G4" s="11">
        <v>930450</v>
      </c>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S4" s="2" t="str">
        <f>[1]OUT_FRESNO!$A5</f>
        <v>reg_pop_sf1</v>
      </c>
    </row>
    <row r="5" spans="1:45" ht="15" customHeight="1" x14ac:dyDescent="0.2">
      <c r="A5" s="12"/>
      <c r="B5" s="13"/>
      <c r="C5" s="14" t="s">
        <v>4</v>
      </c>
      <c r="D5" s="11">
        <v>284037.96742594417</v>
      </c>
      <c r="E5" s="11">
        <v>383728.1981170802</v>
      </c>
      <c r="F5" s="11">
        <v>457098.99999999994</v>
      </c>
      <c r="G5" s="11">
        <v>494665</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S5" s="2" t="str">
        <f>[1]OUT_FRESNO!$A6</f>
        <v>pcity_pop_sf1</v>
      </c>
    </row>
    <row r="6" spans="1:45" ht="15" customHeight="1" x14ac:dyDescent="0.2">
      <c r="A6" s="12"/>
      <c r="B6" s="13"/>
      <c r="C6" s="14" t="s">
        <v>5</v>
      </c>
      <c r="D6" s="11">
        <v>230583.03257405577</v>
      </c>
      <c r="E6" s="11">
        <v>283761.8018829198</v>
      </c>
      <c r="F6" s="11">
        <v>342308</v>
      </c>
      <c r="G6" s="11">
        <v>435785</v>
      </c>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S6" s="2" t="str">
        <f>[1]OUT_FRESNO!$A7</f>
        <v>sub_pop_sf1</v>
      </c>
    </row>
    <row r="7" spans="1:45" ht="16.5" customHeight="1" x14ac:dyDescent="0.2">
      <c r="A7" s="12"/>
      <c r="B7" s="13"/>
      <c r="C7" s="10" t="s">
        <v>6</v>
      </c>
      <c r="D7" s="15" t="s">
        <v>7</v>
      </c>
      <c r="E7" s="15">
        <v>0.29705161662660484</v>
      </c>
      <c r="F7" s="15">
        <v>0.19763142518989052</v>
      </c>
      <c r="G7" s="15">
        <v>0.16392525959867754</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S7" s="2" t="str">
        <f>[1]OUT_FRESNO!$A8</f>
        <v>reg_pop_gro_last10yrs</v>
      </c>
    </row>
    <row r="8" spans="1:45" ht="15" customHeight="1" x14ac:dyDescent="0.2">
      <c r="A8" s="12"/>
      <c r="B8" s="13"/>
      <c r="C8" s="14" t="s">
        <v>4</v>
      </c>
      <c r="D8" s="15" t="s">
        <v>7</v>
      </c>
      <c r="E8" s="15">
        <v>0.35097501786315877</v>
      </c>
      <c r="F8" s="15">
        <v>0.19120513489220681</v>
      </c>
      <c r="G8" s="15">
        <v>8.2183509480440842E-2</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S8" s="2" t="str">
        <f>[1]OUT_FRESNO!$A9</f>
        <v>pcity_pop_gro_last10yrs</v>
      </c>
    </row>
    <row r="9" spans="1:45" ht="15" customHeight="1" x14ac:dyDescent="0.2">
      <c r="A9" s="12"/>
      <c r="B9" s="13"/>
      <c r="C9" s="14" t="s">
        <v>5</v>
      </c>
      <c r="D9" s="15" t="s">
        <v>7</v>
      </c>
      <c r="E9" s="15">
        <v>0.23062741744358295</v>
      </c>
      <c r="F9" s="15">
        <v>0.20632163218795885</v>
      </c>
      <c r="G9" s="15">
        <v>0.2730786309405564</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S9" s="2" t="str">
        <f>[1]OUT_FRESNO!$A10</f>
        <v>sub_pop_gro_last10yrs</v>
      </c>
    </row>
    <row r="10" spans="1:45" ht="16.5" customHeight="1" x14ac:dyDescent="0.2">
      <c r="A10" s="12"/>
      <c r="B10" s="13"/>
      <c r="C10" s="10" t="s">
        <v>8</v>
      </c>
      <c r="D10" s="15" t="s">
        <v>9</v>
      </c>
      <c r="E10" s="15" t="s">
        <v>9</v>
      </c>
      <c r="F10" s="15" t="s">
        <v>9</v>
      </c>
      <c r="G10" s="15" t="s">
        <v>9</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S10" s="2" t="str">
        <f>[1]OUT_FRESNO!$A12</f>
        <v>filler01</v>
      </c>
    </row>
    <row r="11" spans="1:45" ht="15" customHeight="1" x14ac:dyDescent="0.2">
      <c r="A11" s="12"/>
      <c r="B11" s="13"/>
      <c r="C11" s="14" t="s">
        <v>10</v>
      </c>
      <c r="D11" s="15">
        <v>0.61578326574313913</v>
      </c>
      <c r="E11" s="15">
        <v>0.50726602645732521</v>
      </c>
      <c r="F11" s="15">
        <v>0.39719692221859454</v>
      </c>
      <c r="G11" s="15">
        <v>0.32728464721371381</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S11" s="2" t="str">
        <f>[1]OUT_FRESNO!$A13</f>
        <v>pnhw</v>
      </c>
    </row>
    <row r="12" spans="1:45" ht="15" customHeight="1" x14ac:dyDescent="0.2">
      <c r="A12" s="12"/>
      <c r="B12" s="13"/>
      <c r="C12" s="14" t="s">
        <v>11</v>
      </c>
      <c r="D12" s="15">
        <v>4.7718612338011862E-2</v>
      </c>
      <c r="E12" s="15">
        <v>4.6908567918620497E-2</v>
      </c>
      <c r="F12" s="15">
        <v>5.0401109822656047E-2</v>
      </c>
      <c r="G12" s="15">
        <v>4.8369068730184317E-2</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S12" s="2" t="str">
        <f>[1]OUT_FRESNO!$A14</f>
        <v>pnhb</v>
      </c>
    </row>
    <row r="13" spans="1:45" ht="15" customHeight="1" x14ac:dyDescent="0.2">
      <c r="A13" s="12"/>
      <c r="B13" s="13"/>
      <c r="C13" s="14" t="s">
        <v>12</v>
      </c>
      <c r="D13" s="15">
        <v>0.29301175039495087</v>
      </c>
      <c r="E13" s="15">
        <v>0.35451317622735923</v>
      </c>
      <c r="F13" s="15">
        <v>0.43987105441908814</v>
      </c>
      <c r="G13" s="15">
        <v>0.50305766027191146</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S13" s="2" t="str">
        <f>[1]OUT_FRESNO!$A15</f>
        <v>phis</v>
      </c>
    </row>
    <row r="14" spans="1:45" ht="15" customHeight="1" x14ac:dyDescent="0.2">
      <c r="A14" s="12"/>
      <c r="B14" s="13"/>
      <c r="C14" s="14" t="s">
        <v>13</v>
      </c>
      <c r="D14" s="15">
        <v>2.731913388687986E-2</v>
      </c>
      <c r="E14" s="15">
        <v>8.1064884867189019E-2</v>
      </c>
      <c r="F14" s="15">
        <v>7.9697826013532536E-2</v>
      </c>
      <c r="G14" s="15">
        <v>9.4494062013004462E-2</v>
      </c>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S14" s="2" t="str">
        <f>[1]OUT_FRESNO!$A16</f>
        <v>pnhapi</v>
      </c>
    </row>
    <row r="15" spans="1:45" ht="15" customHeight="1" x14ac:dyDescent="0.2">
      <c r="A15" s="12"/>
      <c r="B15" s="13"/>
      <c r="C15" s="14" t="s">
        <v>14</v>
      </c>
      <c r="D15" s="15">
        <v>7.1314617942136102E-3</v>
      </c>
      <c r="E15" s="15">
        <v>7.5956194100286097E-3</v>
      </c>
      <c r="F15" s="15">
        <v>7.7845202756543297E-3</v>
      </c>
      <c r="G15" s="15">
        <v>6.4259229405126597E-3</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S15" s="2" t="str">
        <f>[1]OUT_FRESNO!$A17</f>
        <v>pnhaian</v>
      </c>
    </row>
    <row r="16" spans="1:45" ht="15" customHeight="1" x14ac:dyDescent="0.2">
      <c r="A16" s="12"/>
      <c r="B16" s="13"/>
      <c r="C16" s="14" t="s">
        <v>15</v>
      </c>
      <c r="D16" s="15">
        <v>9.0357758428047108E-3</v>
      </c>
      <c r="E16" s="15">
        <v>2.6517251194774498E-3</v>
      </c>
      <c r="F16" s="15">
        <v>2.5048567250474409E-2</v>
      </c>
      <c r="G16" s="15">
        <v>2.036863883067333E-2</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S16" s="2" t="str">
        <f>[1]OUT_FRESNO!$A18</f>
        <v>pnhoo</v>
      </c>
    </row>
    <row r="17" spans="1:45" x14ac:dyDescent="0.2">
      <c r="A17" s="12"/>
      <c r="B17" s="13"/>
      <c r="C17" s="16" t="s">
        <v>16</v>
      </c>
      <c r="D17" s="15" t="s">
        <v>7</v>
      </c>
      <c r="E17" s="15">
        <v>0.85804839437688474</v>
      </c>
      <c r="F17" s="15">
        <v>1.1597443847267606</v>
      </c>
      <c r="G17" s="15">
        <v>1.0992040780507157</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S17" s="2" t="str">
        <f>[1]OUT_FRESNO!$A11</f>
        <v>share_netgro_attrib_to_poc</v>
      </c>
    </row>
    <row r="18" spans="1:45" ht="16.5" customHeight="1" x14ac:dyDescent="0.2">
      <c r="A18" s="12"/>
      <c r="B18" s="13"/>
      <c r="C18" s="10" t="s">
        <v>17</v>
      </c>
      <c r="D18" s="15">
        <v>0.10827481863673608</v>
      </c>
      <c r="E18" s="15">
        <v>0.18142423739979932</v>
      </c>
      <c r="F18" s="15">
        <v>0.21799418460161701</v>
      </c>
      <c r="G18" s="15">
        <v>0.22215840344750284</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S18" s="2" t="str">
        <f>[1]OUT_FRESNO!$A31</f>
        <v>pIMM_all</v>
      </c>
    </row>
    <row r="19" spans="1:45" ht="15" customHeight="1" x14ac:dyDescent="0.2">
      <c r="A19" s="12"/>
      <c r="B19" s="13"/>
      <c r="C19" s="14" t="s">
        <v>18</v>
      </c>
      <c r="D19" s="15">
        <v>8.6224084776281545E-2</v>
      </c>
      <c r="E19" s="15">
        <v>7.2047595135012701E-2</v>
      </c>
      <c r="F19" s="15">
        <v>0.10015568102513148</v>
      </c>
      <c r="G19" s="15">
        <v>0.17126022317778586</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S19" s="2" t="str">
        <f>[1]OUT_FRESNO!$A32</f>
        <v>pIMM_CIT_all</v>
      </c>
    </row>
    <row r="20" spans="1:45" ht="15" customHeight="1" x14ac:dyDescent="0.2">
      <c r="A20" s="12"/>
      <c r="B20" s="13"/>
      <c r="C20" s="14" t="s">
        <v>19</v>
      </c>
      <c r="D20" s="15">
        <v>0.10457903666552693</v>
      </c>
      <c r="E20" s="15">
        <v>0.12639073859575492</v>
      </c>
      <c r="F20" s="15">
        <v>0.32250237876751409</v>
      </c>
      <c r="G20" s="15">
        <v>0.37529295072000035</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S20" s="2" t="str">
        <f>[1]OUT_FRESNO!$A33</f>
        <v>pIMM_NONCIT_all</v>
      </c>
    </row>
    <row r="21" spans="1:45" ht="16.5" customHeight="1" x14ac:dyDescent="0.2">
      <c r="A21" s="17" t="s">
        <v>20</v>
      </c>
      <c r="B21" s="13"/>
      <c r="C21" s="18" t="s">
        <v>21</v>
      </c>
      <c r="D21" s="19">
        <v>275120</v>
      </c>
      <c r="E21" s="19">
        <v>342583</v>
      </c>
      <c r="F21" s="19">
        <v>404091</v>
      </c>
      <c r="G21" s="19">
        <v>426263</v>
      </c>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S21" s="2" t="str">
        <f>[1]OUT_FRESNO!$A41</f>
        <v>jobs_tot</v>
      </c>
    </row>
    <row r="22" spans="1:45" ht="15" customHeight="1" x14ac:dyDescent="0.2">
      <c r="A22" s="17"/>
      <c r="B22" s="13"/>
      <c r="C22" s="14" t="s">
        <v>22</v>
      </c>
      <c r="D22" s="15" t="s">
        <v>7</v>
      </c>
      <c r="E22" s="15">
        <v>0.24521299796452456</v>
      </c>
      <c r="F22" s="15">
        <v>0.17954189203784199</v>
      </c>
      <c r="G22" s="15">
        <v>5.4868829050882077E-2</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S22" s="2" t="str">
        <f>[1]OUT_FRESNO!$A42</f>
        <v>jobs_tot_gro_last10yrs</v>
      </c>
    </row>
    <row r="23" spans="1:45" ht="15" customHeight="1" x14ac:dyDescent="0.2">
      <c r="A23" s="17"/>
      <c r="B23" s="13"/>
      <c r="C23" s="14" t="s">
        <v>23</v>
      </c>
      <c r="D23" s="20">
        <v>0.53144902536127603</v>
      </c>
      <c r="E23" s="20">
        <v>0.50956712905807211</v>
      </c>
      <c r="F23" s="20">
        <v>0.50430182406325819</v>
      </c>
      <c r="G23" s="20">
        <v>0.45702243817921379</v>
      </c>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S23" s="2" t="str">
        <f>[1]OUT_FRESNO!$A43</f>
        <v>jobs_to_pop_ratio</v>
      </c>
    </row>
    <row r="24" spans="1:45" ht="16.5" customHeight="1" x14ac:dyDescent="0.2">
      <c r="A24" s="17"/>
      <c r="B24" s="13"/>
      <c r="C24" s="18" t="s">
        <v>24</v>
      </c>
      <c r="D24" s="21">
        <v>42269.520485436886</v>
      </c>
      <c r="E24" s="21">
        <v>40908.440091813318</v>
      </c>
      <c r="F24" s="21">
        <v>42831.162276422772</v>
      </c>
      <c r="G24" s="21">
        <v>46369</v>
      </c>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S24" s="2" t="str">
        <f>[1]OUT_FRESNO!$A44</f>
        <v>earnperjob_tot_10dlrs</v>
      </c>
    </row>
    <row r="25" spans="1:45" ht="15" customHeight="1" x14ac:dyDescent="0.2">
      <c r="A25" s="17"/>
      <c r="B25" s="13"/>
      <c r="C25" s="14" t="s">
        <v>25</v>
      </c>
      <c r="D25" s="15" t="s">
        <v>7</v>
      </c>
      <c r="E25" s="15">
        <v>-3.2200043388060262E-2</v>
      </c>
      <c r="F25" s="15">
        <v>4.7000623350442312E-2</v>
      </c>
      <c r="G25" s="15">
        <v>8.2599619892283371E-2</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S25" s="2" t="str">
        <f>[1]OUT_FRESNO!$A45</f>
        <v>earnperjob_gro_last10yrs</v>
      </c>
    </row>
    <row r="26" spans="1:45" ht="16.5" customHeight="1" x14ac:dyDescent="0.2">
      <c r="A26" s="17"/>
      <c r="B26" s="13"/>
      <c r="C26" s="18" t="s">
        <v>26</v>
      </c>
      <c r="D26" s="21">
        <v>57911.043531026495</v>
      </c>
      <c r="E26" s="21">
        <v>59548.692549354535</v>
      </c>
      <c r="F26" s="21">
        <v>58874.713656642016</v>
      </c>
      <c r="G26" s="21">
        <v>71479.344911474836</v>
      </c>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S26" s="2" t="str">
        <f>[1]OUT_FRESNO!$A46</f>
        <v>gdp10dlrsperjob_tot</v>
      </c>
    </row>
    <row r="27" spans="1:45" ht="15" customHeight="1" x14ac:dyDescent="0.2">
      <c r="A27" s="17"/>
      <c r="B27" s="13"/>
      <c r="C27" s="14" t="s">
        <v>25</v>
      </c>
      <c r="D27" s="15" t="s">
        <v>7</v>
      </c>
      <c r="E27" s="15">
        <v>2.8278699855419639E-2</v>
      </c>
      <c r="F27" s="15">
        <v>-1.131811403170469E-2</v>
      </c>
      <c r="G27" s="15">
        <v>0.21409244261200433</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S27" s="2" t="str">
        <f>[1]OUT_FRESNO!$A47</f>
        <v>gro_gdp10dlrsperjob_tot_lastdecade</v>
      </c>
    </row>
    <row r="28" spans="1:45" ht="16.5" customHeight="1" x14ac:dyDescent="0.2">
      <c r="A28" s="17"/>
      <c r="B28" s="13"/>
      <c r="C28" s="18" t="s">
        <v>27</v>
      </c>
      <c r="D28" s="20">
        <v>1.370042594899523</v>
      </c>
      <c r="E28" s="20">
        <v>1.4556578646290534</v>
      </c>
      <c r="F28" s="20">
        <v>1.3745766056190056</v>
      </c>
      <c r="G28" s="20">
        <v>1.541533026622848</v>
      </c>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S28" s="2" t="str">
        <f>[1]OUT_FRESNO!$A48</f>
        <v>ratio_gdpperjob_to_earnperjob</v>
      </c>
    </row>
    <row r="29" spans="1:45" ht="16.5" customHeight="1" x14ac:dyDescent="0.2">
      <c r="A29" s="17"/>
      <c r="B29" s="13"/>
      <c r="C29" s="18" t="s">
        <v>28</v>
      </c>
      <c r="D29" s="15">
        <v>7.5529054133037662E-2</v>
      </c>
      <c r="E29" s="15">
        <v>8.1318978370408745E-2</v>
      </c>
      <c r="F29" s="15">
        <v>9.9424772344454057E-2</v>
      </c>
      <c r="G29" s="15">
        <v>0.12338519888058806</v>
      </c>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S29" s="2" t="str">
        <f>[1]OUT_FRESNO!$A50</f>
        <v>pUNEMP_25to64_all</v>
      </c>
    </row>
    <row r="30" spans="1:45" ht="15" customHeight="1" x14ac:dyDescent="0.2">
      <c r="A30" s="17"/>
      <c r="B30" s="13"/>
      <c r="C30" s="22" t="s">
        <v>29</v>
      </c>
      <c r="D30" s="15" t="s">
        <v>9</v>
      </c>
      <c r="E30" s="15" t="s">
        <v>9</v>
      </c>
      <c r="F30" s="15" t="s">
        <v>9</v>
      </c>
      <c r="G30" s="15" t="s">
        <v>9</v>
      </c>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S30" s="2" t="str">
        <f>[1]OUT_FRESNO!$A51</f>
        <v>filler05</v>
      </c>
    </row>
    <row r="31" spans="1:45" ht="15" customHeight="1" x14ac:dyDescent="0.2">
      <c r="A31" s="17"/>
      <c r="B31" s="13"/>
      <c r="C31" s="14" t="s">
        <v>10</v>
      </c>
      <c r="D31" s="15">
        <v>4.5043507933794177E-2</v>
      </c>
      <c r="E31" s="15">
        <v>4.102431043554023E-2</v>
      </c>
      <c r="F31" s="15">
        <v>4.8618384572731738E-2</v>
      </c>
      <c r="G31" s="15">
        <v>9.2608033352040792E-2</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S31" s="2" t="str">
        <f>[1]OUT_FRESNO!$A52</f>
        <v>pUNEMP_25to64_nhw</v>
      </c>
    </row>
    <row r="32" spans="1:45" ht="15" customHeight="1" x14ac:dyDescent="0.2">
      <c r="A32" s="17"/>
      <c r="B32" s="13"/>
      <c r="C32" s="14" t="s">
        <v>11</v>
      </c>
      <c r="D32" s="15">
        <v>0.10559006211180044</v>
      </c>
      <c r="E32" s="15">
        <v>0.13848631239935597</v>
      </c>
      <c r="F32" s="15">
        <v>0.12927827380952361</v>
      </c>
      <c r="G32" s="15">
        <v>0.20357925493060625</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S32" s="2" t="str">
        <f>[1]OUT_FRESNO!$A53</f>
        <v>pUNEMP_25to64_nhb</v>
      </c>
    </row>
    <row r="33" spans="1:45" ht="15" customHeight="1" x14ac:dyDescent="0.2">
      <c r="A33" s="17"/>
      <c r="B33" s="13"/>
      <c r="C33" s="14" t="s">
        <v>12</v>
      </c>
      <c r="D33" s="15">
        <v>0.16443119721808794</v>
      </c>
      <c r="E33" s="15">
        <v>0.14598909139284511</v>
      </c>
      <c r="F33" s="15">
        <v>0.1647290509171172</v>
      </c>
      <c r="G33" s="15">
        <v>0.14206621430169222</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S33" s="2" t="str">
        <f>[1]OUT_FRESNO!$A54</f>
        <v>pUNEMP_25to64_his</v>
      </c>
    </row>
    <row r="34" spans="1:45" ht="15" customHeight="1" x14ac:dyDescent="0.2">
      <c r="A34" s="17"/>
      <c r="B34" s="13"/>
      <c r="C34" s="14" t="s">
        <v>13</v>
      </c>
      <c r="D34" s="15">
        <v>5.3191489361701753E-2</v>
      </c>
      <c r="E34" s="15">
        <v>9.7785811116131896E-2</v>
      </c>
      <c r="F34" s="15">
        <v>7.2269875816156501E-2</v>
      </c>
      <c r="G34" s="15">
        <v>0.10750548153145531</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S34" s="2" t="str">
        <f>[1]OUT_FRESNO!$A55</f>
        <v>pUNEMP_25to64_api</v>
      </c>
    </row>
    <row r="35" spans="1:45" ht="15" customHeight="1" x14ac:dyDescent="0.2">
      <c r="A35" s="17"/>
      <c r="B35" s="13"/>
      <c r="C35" s="14" t="s">
        <v>14</v>
      </c>
      <c r="D35" s="15" t="s">
        <v>7</v>
      </c>
      <c r="E35" s="15">
        <v>7.4770863482875052E-2</v>
      </c>
      <c r="F35" s="15">
        <v>0.10350000000000002</v>
      </c>
      <c r="G35" s="15" t="s">
        <v>7</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S35" s="2" t="str">
        <f>[1]OUT_FRESNO!$A56</f>
        <v>pUNEMP_25to64_aian</v>
      </c>
    </row>
    <row r="36" spans="1:45" ht="15" customHeight="1" x14ac:dyDescent="0.2">
      <c r="A36" s="17"/>
      <c r="B36" s="9"/>
      <c r="C36" s="14" t="s">
        <v>15</v>
      </c>
      <c r="D36" s="15" t="s">
        <v>7</v>
      </c>
      <c r="E36" s="15" t="s">
        <v>7</v>
      </c>
      <c r="F36" s="15">
        <v>6.8713189362841307E-2</v>
      </c>
      <c r="G36" s="15">
        <v>0.14900763358778626</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S36" s="2" t="str">
        <f>[1]OUT_FRESNO!$A57</f>
        <v>pUNEMP_25to64_oo</v>
      </c>
    </row>
    <row r="37" spans="1:45" ht="16.5" customHeight="1" x14ac:dyDescent="0.2">
      <c r="A37" s="23" t="s">
        <v>30</v>
      </c>
      <c r="B37" s="13"/>
      <c r="C37" s="18" t="s">
        <v>31</v>
      </c>
      <c r="D37" s="15">
        <v>0.14497660199649773</v>
      </c>
      <c r="E37" s="15">
        <v>0.21438569551061404</v>
      </c>
      <c r="F37" s="15">
        <v>0.22892288576928879</v>
      </c>
      <c r="G37" s="15">
        <v>0.26839026453549852</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S37" s="2" t="str">
        <f>[1]OUT_FRESNO!$A58</f>
        <v>reg_ppov</v>
      </c>
    </row>
    <row r="38" spans="1:45" ht="15" customHeight="1" x14ac:dyDescent="0.2">
      <c r="A38" s="23"/>
      <c r="B38" s="13"/>
      <c r="C38" s="14" t="s">
        <v>4</v>
      </c>
      <c r="D38" s="15">
        <v>0.15036992745531694</v>
      </c>
      <c r="E38" s="15">
        <v>0.23078871451957789</v>
      </c>
      <c r="F38" s="15">
        <v>0.255111016101844</v>
      </c>
      <c r="G38" s="15">
        <v>0.30151697912620368</v>
      </c>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S38" s="2" t="str">
        <f>[1]OUT_FRESNO!$A59</f>
        <v>pcity_ppov</v>
      </c>
    </row>
    <row r="39" spans="1:45" ht="15" customHeight="1" x14ac:dyDescent="0.2">
      <c r="A39" s="23"/>
      <c r="B39" s="13"/>
      <c r="C39" s="14" t="s">
        <v>5</v>
      </c>
      <c r="D39" s="15">
        <v>0.13840263782967382</v>
      </c>
      <c r="E39" s="15">
        <v>0.19241797205568867</v>
      </c>
      <c r="F39" s="15">
        <v>0.19362873820206172</v>
      </c>
      <c r="G39" s="15">
        <v>0.23054771869511603</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S39" s="2" t="str">
        <f>[1]OUT_FRESNO!$A60</f>
        <v>sub_ppov</v>
      </c>
    </row>
    <row r="40" spans="1:45" ht="16.5" customHeight="1" x14ac:dyDescent="0.2">
      <c r="A40" s="23"/>
      <c r="B40" s="13"/>
      <c r="C40" s="10" t="s">
        <v>32</v>
      </c>
      <c r="D40" s="20">
        <v>4.4700024749261917</v>
      </c>
      <c r="E40" s="20">
        <v>4.5120807614610392</v>
      </c>
      <c r="F40" s="20">
        <v>4.5405852309543482</v>
      </c>
      <c r="G40" s="20">
        <v>5.3117296455399634</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S40" s="2" t="str">
        <f>[1]OUT_FRESNO!$A74</f>
        <v>reg_8020ratio</v>
      </c>
    </row>
    <row r="41" spans="1:45" ht="16.5" customHeight="1" x14ac:dyDescent="0.2">
      <c r="A41" s="23"/>
      <c r="B41" s="13"/>
      <c r="C41" s="10" t="s">
        <v>33</v>
      </c>
      <c r="D41" s="20">
        <v>0.40677862315305313</v>
      </c>
      <c r="E41" s="20">
        <v>0.43433070900337767</v>
      </c>
      <c r="F41" s="20">
        <v>0.47096351974202333</v>
      </c>
      <c r="G41" s="20">
        <v>0.46200000000000002</v>
      </c>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S41" s="2" t="str">
        <f>[1]OUT_FRESNO!$A75</f>
        <v>HHINC_GINI_all</v>
      </c>
    </row>
    <row r="42" spans="1:45" ht="16.5" customHeight="1" x14ac:dyDescent="0.2">
      <c r="A42" s="23"/>
      <c r="B42" s="13"/>
      <c r="C42" s="10" t="s">
        <v>34</v>
      </c>
      <c r="D42" s="15" t="s">
        <v>9</v>
      </c>
      <c r="E42" s="15" t="s">
        <v>9</v>
      </c>
      <c r="F42" s="15" t="s">
        <v>9</v>
      </c>
      <c r="G42" s="15" t="s">
        <v>9</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S42" s="2" t="str">
        <f>[1]OUT_FRESNO!$A76</f>
        <v>filler08</v>
      </c>
    </row>
    <row r="43" spans="1:45" ht="15" customHeight="1" x14ac:dyDescent="0.2">
      <c r="A43" s="23"/>
      <c r="B43" s="13"/>
      <c r="C43" s="14" t="s">
        <v>35</v>
      </c>
      <c r="D43" s="15">
        <v>0.29984318996408998</v>
      </c>
      <c r="E43" s="15">
        <v>0.32109531265554603</v>
      </c>
      <c r="F43" s="15">
        <v>0.34193629413335019</v>
      </c>
      <c r="G43" s="15">
        <v>0.35541069463596675</v>
      </c>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S43" s="2" t="str">
        <f>[1]OUT_FRESNO!$A77</f>
        <v>pBLWCLASS_all</v>
      </c>
    </row>
    <row r="44" spans="1:45" ht="15" customHeight="1" x14ac:dyDescent="0.2">
      <c r="A44" s="23"/>
      <c r="B44" s="13"/>
      <c r="C44" s="14" t="s">
        <v>36</v>
      </c>
      <c r="D44" s="15">
        <v>0.40020161290314665</v>
      </c>
      <c r="E44" s="15">
        <v>0.40660156214644594</v>
      </c>
      <c r="F44" s="15">
        <v>0.40014364432722954</v>
      </c>
      <c r="G44" s="15">
        <v>0.37236220801470898</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S44" s="2" t="str">
        <f>[1]OUT_FRESNO!$A78</f>
        <v>pMIDCLASS_all</v>
      </c>
    </row>
    <row r="45" spans="1:45" ht="15" customHeight="1" x14ac:dyDescent="0.2">
      <c r="A45" s="23"/>
      <c r="B45" s="13"/>
      <c r="C45" s="14" t="s">
        <v>37</v>
      </c>
      <c r="D45" s="15">
        <v>0.29995519713254876</v>
      </c>
      <c r="E45" s="15">
        <v>0.27230312519797101</v>
      </c>
      <c r="F45" s="15">
        <v>0.25792006153942976</v>
      </c>
      <c r="G45" s="15">
        <v>0.27222709734932476</v>
      </c>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S45" s="2" t="str">
        <f>[1]OUT_FRESNO!$A79</f>
        <v>pABVCLASS_all</v>
      </c>
    </row>
    <row r="46" spans="1:45" ht="16.5" customHeight="1" x14ac:dyDescent="0.2">
      <c r="A46" s="23"/>
      <c r="B46" s="13"/>
      <c r="C46" s="10" t="s">
        <v>38</v>
      </c>
      <c r="D46" s="15" t="s">
        <v>9</v>
      </c>
      <c r="E46" s="15" t="s">
        <v>9</v>
      </c>
      <c r="F46" s="15" t="s">
        <v>9</v>
      </c>
      <c r="G46" s="15" t="s">
        <v>9</v>
      </c>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S46" s="2" t="str">
        <f>[1]OUT_FRESNO!$A92</f>
        <v>filler11</v>
      </c>
    </row>
    <row r="47" spans="1:45" ht="15" customHeight="1" x14ac:dyDescent="0.2">
      <c r="A47" s="23"/>
      <c r="B47" s="13"/>
      <c r="C47" s="14" t="s">
        <v>39</v>
      </c>
      <c r="D47" s="15">
        <v>0.51636863264151522</v>
      </c>
      <c r="E47" s="15">
        <v>0.55447815047494475</v>
      </c>
      <c r="F47" s="15">
        <v>0.53832801753903392</v>
      </c>
      <c r="G47" s="15">
        <v>0.44371974179666485</v>
      </c>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S47" s="2" t="str">
        <f>[1]OUT_FRESNO!$A93</f>
        <v>bw_mdhy_ratio</v>
      </c>
    </row>
    <row r="48" spans="1:45" ht="15" customHeight="1" x14ac:dyDescent="0.2">
      <c r="A48" s="23"/>
      <c r="B48" s="13"/>
      <c r="C48" s="14" t="s">
        <v>40</v>
      </c>
      <c r="D48" s="15">
        <v>0.63864321167622939</v>
      </c>
      <c r="E48" s="15">
        <v>0.67579821203108847</v>
      </c>
      <c r="F48" s="15">
        <v>0.64640610786114283</v>
      </c>
      <c r="G48" s="15">
        <v>0.57586403980634748</v>
      </c>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S48" s="2" t="str">
        <f>[1]OUT_FRESNO!$A94</f>
        <v>hw_mdhy_ratio</v>
      </c>
    </row>
    <row r="49" spans="1:45" ht="15" customHeight="1" x14ac:dyDescent="0.2">
      <c r="A49" s="23"/>
      <c r="B49" s="9"/>
      <c r="C49" s="14" t="s">
        <v>41</v>
      </c>
      <c r="D49" s="15">
        <v>1.0888496549805806</v>
      </c>
      <c r="E49" s="15">
        <v>0.69247047630092851</v>
      </c>
      <c r="F49" s="15">
        <v>0.73292037828965062</v>
      </c>
      <c r="G49" s="15">
        <v>0.88474986551909629</v>
      </c>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S49" s="2" t="str">
        <f>[1]OUT_FRESNO!$A95</f>
        <v>aw_mdhy_ratio</v>
      </c>
    </row>
    <row r="50" spans="1:45" ht="16.5" customHeight="1" x14ac:dyDescent="0.2">
      <c r="A50" s="24" t="s">
        <v>42</v>
      </c>
      <c r="B50" s="13"/>
      <c r="C50" s="10" t="s">
        <v>43</v>
      </c>
      <c r="D50" s="15" t="s">
        <v>9</v>
      </c>
      <c r="E50" s="15" t="s">
        <v>9</v>
      </c>
      <c r="F50" s="15" t="s">
        <v>9</v>
      </c>
      <c r="G50" s="15" t="s">
        <v>9</v>
      </c>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S50" s="2" t="str">
        <f>[1]OUT_FRESNO!$A172</f>
        <v>filler60</v>
      </c>
    </row>
    <row r="51" spans="1:45" ht="15" customHeight="1" x14ac:dyDescent="0.2">
      <c r="A51" s="24"/>
      <c r="B51" s="13"/>
      <c r="C51" s="14" t="s">
        <v>44</v>
      </c>
      <c r="D51" s="15">
        <v>0.57867128773154108</v>
      </c>
      <c r="E51" s="15">
        <v>0.6379125203180277</v>
      </c>
      <c r="F51" s="15">
        <v>0.63212478638206615</v>
      </c>
      <c r="G51" s="15">
        <v>0.6201319908308891</v>
      </c>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S51" s="2" t="str">
        <f>[1]OUT_FRESNO!$A173</f>
        <v>reg_pjobs_in_pcity</v>
      </c>
    </row>
    <row r="52" spans="1:45" ht="15" customHeight="1" x14ac:dyDescent="0.2">
      <c r="A52" s="24"/>
      <c r="B52" s="13"/>
      <c r="C52" s="14" t="s">
        <v>45</v>
      </c>
      <c r="D52" s="15">
        <v>0.42132871226845892</v>
      </c>
      <c r="E52" s="15">
        <v>0.3620874796819723</v>
      </c>
      <c r="F52" s="15">
        <v>0.36787521361793385</v>
      </c>
      <c r="G52" s="15">
        <v>0.37986800916911095</v>
      </c>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S52" s="2" t="str">
        <f>[1]OUT_FRESNO!$A174</f>
        <v>reg_pjobs_in_sub</v>
      </c>
    </row>
    <row r="53" spans="1:45" ht="16.5" customHeight="1" x14ac:dyDescent="0.2">
      <c r="A53" s="24"/>
      <c r="B53" s="13"/>
      <c r="C53" s="10" t="s">
        <v>46</v>
      </c>
      <c r="D53" s="15" t="s">
        <v>9</v>
      </c>
      <c r="E53" s="15" t="s">
        <v>9</v>
      </c>
      <c r="F53" s="15" t="s">
        <v>9</v>
      </c>
      <c r="G53" s="15" t="s">
        <v>9</v>
      </c>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S53" s="2" t="str">
        <f>[1]OUT_FRESNO!$A175</f>
        <v>filler61</v>
      </c>
    </row>
    <row r="54" spans="1:45" s="28" customFormat="1" ht="15" customHeight="1" x14ac:dyDescent="0.2">
      <c r="A54" s="24"/>
      <c r="B54" s="25"/>
      <c r="C54" s="26" t="s">
        <v>47</v>
      </c>
      <c r="D54" s="27">
        <v>0.62553395839534109</v>
      </c>
      <c r="E54" s="27">
        <v>0.56146293906563138</v>
      </c>
      <c r="F54" s="27">
        <v>0.54443787702436452</v>
      </c>
      <c r="G54" s="27">
        <v>0.51669079120971328</v>
      </c>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S54" s="28" t="str">
        <f>[1]OUT_FRESNO!$A177</f>
        <v>dis_WB</v>
      </c>
    </row>
    <row r="55" spans="1:45" s="28" customFormat="1" ht="15" customHeight="1" x14ac:dyDescent="0.2">
      <c r="A55" s="24"/>
      <c r="B55" s="25"/>
      <c r="C55" s="26" t="s">
        <v>48</v>
      </c>
      <c r="D55" s="27">
        <v>0.46446020978254687</v>
      </c>
      <c r="E55" s="27">
        <v>0.49050914375961657</v>
      </c>
      <c r="F55" s="27">
        <v>0.47999892225546964</v>
      </c>
      <c r="G55" s="27">
        <v>0.46491684992551213</v>
      </c>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S55" s="28" t="str">
        <f>[1]OUT_FRESNO!$A178</f>
        <v>dis_WL</v>
      </c>
    </row>
    <row r="56" spans="1:45" ht="15" customHeight="1" x14ac:dyDescent="0.2">
      <c r="A56" s="24"/>
      <c r="B56" s="13"/>
      <c r="C56" s="14" t="s">
        <v>49</v>
      </c>
      <c r="D56" s="20">
        <v>0.43290963256503817</v>
      </c>
      <c r="E56" s="20">
        <v>0.4621608578425922</v>
      </c>
      <c r="F56" s="20">
        <v>0.43334326823156544</v>
      </c>
      <c r="G56" s="20">
        <v>0.41592753029402507</v>
      </c>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S56" s="2" t="str">
        <f>[1]OUT_FRESNO!$A180</f>
        <v>dis_poc</v>
      </c>
    </row>
    <row r="57" spans="1:45" ht="16.5" customHeight="1" x14ac:dyDescent="0.2">
      <c r="A57" s="24"/>
      <c r="B57" s="13"/>
      <c r="C57" s="10" t="s">
        <v>50</v>
      </c>
      <c r="D57" s="15" t="s">
        <v>9</v>
      </c>
      <c r="E57" s="15" t="s">
        <v>9</v>
      </c>
      <c r="F57" s="15" t="s">
        <v>9</v>
      </c>
      <c r="G57" s="15" t="s">
        <v>9</v>
      </c>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S57" s="2" t="str">
        <f>[1]OUT_FRESNO!$A181</f>
        <v>filler62</v>
      </c>
    </row>
    <row r="58" spans="1:45" s="28" customFormat="1" ht="15" customHeight="1" x14ac:dyDescent="0.2">
      <c r="A58" s="24"/>
      <c r="B58" s="25"/>
      <c r="C58" s="26" t="s">
        <v>51</v>
      </c>
      <c r="D58" s="29">
        <v>0.12924457130413142</v>
      </c>
      <c r="E58" s="29">
        <v>0.25388229123740308</v>
      </c>
      <c r="F58" s="29">
        <v>0.25308652016201183</v>
      </c>
      <c r="G58" s="29">
        <v>0.33480849893123932</v>
      </c>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S58" s="28" t="str">
        <f>[1]OUT_FRESNO!$A190</f>
        <v>ptotp_vlowinc_trt</v>
      </c>
    </row>
    <row r="59" spans="1:45" s="28" customFormat="1" ht="15" customHeight="1" x14ac:dyDescent="0.2">
      <c r="A59" s="24"/>
      <c r="B59" s="25"/>
      <c r="C59" s="26" t="s">
        <v>52</v>
      </c>
      <c r="D59" s="29">
        <v>0.1606248444499751</v>
      </c>
      <c r="E59" s="29">
        <v>0.12809500618139588</v>
      </c>
      <c r="F59" s="29">
        <v>0.22497844722416513</v>
      </c>
      <c r="G59" s="29">
        <v>0.11589578696574056</v>
      </c>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S59" s="28" t="str">
        <f>[1]OUT_FRESNO!$A191</f>
        <v>ptotp_lowinc_trt</v>
      </c>
    </row>
    <row r="60" spans="1:45" s="28" customFormat="1" ht="15" customHeight="1" x14ac:dyDescent="0.2">
      <c r="A60" s="24"/>
      <c r="B60" s="25"/>
      <c r="C60" s="26" t="s">
        <v>53</v>
      </c>
      <c r="D60" s="29">
        <v>0.23239757030861125</v>
      </c>
      <c r="E60" s="29">
        <v>0.26226651181957816</v>
      </c>
      <c r="F60" s="29">
        <v>0.1837147350916728</v>
      </c>
      <c r="G60" s="29">
        <v>0.19149784474652262</v>
      </c>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S60" s="28" t="str">
        <f>[1]OUT_FRESNO!$A192</f>
        <v>ptotp_lmidinc_trt</v>
      </c>
    </row>
    <row r="61" spans="1:45" s="28" customFormat="1" ht="15" customHeight="1" x14ac:dyDescent="0.2">
      <c r="A61" s="24"/>
      <c r="B61" s="25"/>
      <c r="C61" s="26" t="s">
        <v>54</v>
      </c>
      <c r="D61" s="29">
        <v>0.31036702028372326</v>
      </c>
      <c r="E61" s="29">
        <v>0.15861836436518936</v>
      </c>
      <c r="F61" s="29">
        <v>0.13240974423205176</v>
      </c>
      <c r="G61" s="29">
        <v>0.11995911950023481</v>
      </c>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S61" s="28" t="str">
        <f>[1]OUT_FRESNO!$A193</f>
        <v>ptotp_hmidinc_trt</v>
      </c>
    </row>
    <row r="62" spans="1:45" s="28" customFormat="1" ht="15" customHeight="1" x14ac:dyDescent="0.2">
      <c r="A62" s="24"/>
      <c r="B62" s="25"/>
      <c r="C62" s="26" t="s">
        <v>55</v>
      </c>
      <c r="D62" s="29">
        <v>5.9832317073170729E-2</v>
      </c>
      <c r="E62" s="29">
        <v>6.8184168133967701E-2</v>
      </c>
      <c r="F62" s="29">
        <v>6.7686351743804121E-2</v>
      </c>
      <c r="G62" s="29">
        <v>8.0817438047880913E-2</v>
      </c>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S62" s="28" t="str">
        <f>[1]OUT_FRESNO!$A194</f>
        <v>ptotp_highinc_trt</v>
      </c>
    </row>
    <row r="63" spans="1:45" s="28" customFormat="1" ht="15" customHeight="1" x14ac:dyDescent="0.2">
      <c r="A63" s="24"/>
      <c r="B63" s="25"/>
      <c r="C63" s="26" t="s">
        <v>56</v>
      </c>
      <c r="D63" s="29">
        <v>0.10506431993529119</v>
      </c>
      <c r="E63" s="29">
        <v>0.1273277638332147</v>
      </c>
      <c r="F63" s="29">
        <v>0.1370568855644575</v>
      </c>
      <c r="G63" s="29">
        <v>0.15229598169619685</v>
      </c>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S63" s="28" t="str">
        <f>[1]OUT_FRESNO!$A195</f>
        <v>ptotp_vhighinc_trt</v>
      </c>
    </row>
    <row r="64" spans="1:45" ht="16.5" customHeight="1" x14ac:dyDescent="0.2">
      <c r="A64" s="24"/>
      <c r="B64" s="13"/>
      <c r="C64" s="10" t="s">
        <v>57</v>
      </c>
      <c r="D64" s="15" t="s">
        <v>9</v>
      </c>
      <c r="E64" s="15" t="s">
        <v>9</v>
      </c>
      <c r="F64" s="15" t="s">
        <v>9</v>
      </c>
      <c r="G64" s="15" t="s">
        <v>9</v>
      </c>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S64" s="2" t="str">
        <f>[1]OUT_FRESNO!$A203</f>
        <v>filler66</v>
      </c>
    </row>
    <row r="65" spans="1:45" ht="15" customHeight="1" x14ac:dyDescent="0.2">
      <c r="A65" s="24"/>
      <c r="B65" s="13"/>
      <c r="C65" s="14" t="s">
        <v>58</v>
      </c>
      <c r="D65" s="15">
        <v>0.26525556869089101</v>
      </c>
      <c r="E65" s="15">
        <v>0.43145244071479416</v>
      </c>
      <c r="F65" s="15">
        <v>0.5240371320856706</v>
      </c>
      <c r="G65" s="15">
        <v>0.5699648689921839</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S65" s="2" t="str">
        <f>[1]OUT_FRESNO!$A204</f>
        <v>ptot_Mhipov</v>
      </c>
    </row>
    <row r="66" spans="1:45" ht="15" customHeight="1" x14ac:dyDescent="0.2">
      <c r="A66" s="24"/>
      <c r="B66" s="13"/>
      <c r="C66" s="14" t="s">
        <v>59</v>
      </c>
      <c r="D66" s="15">
        <v>1.5955543802887009E-2</v>
      </c>
      <c r="E66" s="15">
        <v>0.15629565803768777</v>
      </c>
      <c r="F66" s="15">
        <v>0.15001732980814589</v>
      </c>
      <c r="G66" s="15">
        <v>0.2166978142258551</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S66" s="2" t="str">
        <f>[1]OUT_FRESNO!$A205</f>
        <v>ptot_vhipov</v>
      </c>
    </row>
    <row r="67" spans="1:45" ht="16.5" customHeight="1" x14ac:dyDescent="0.2">
      <c r="A67" s="24"/>
      <c r="B67" s="13"/>
      <c r="C67" s="10" t="s">
        <v>60</v>
      </c>
      <c r="D67" s="15" t="s">
        <v>9</v>
      </c>
      <c r="E67" s="15" t="s">
        <v>9</v>
      </c>
      <c r="F67" s="15" t="s">
        <v>9</v>
      </c>
      <c r="G67" s="15" t="s">
        <v>9</v>
      </c>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S67" s="2" t="str">
        <f>[1]OUT_FRESNO!$A206</f>
        <v>filler67</v>
      </c>
    </row>
    <row r="68" spans="1:45" ht="15" customHeight="1" x14ac:dyDescent="0.2">
      <c r="A68" s="24"/>
      <c r="B68" s="13"/>
      <c r="C68" s="14" t="s">
        <v>61</v>
      </c>
      <c r="D68" s="15">
        <v>0.50584459920797487</v>
      </c>
      <c r="E68" s="15">
        <v>0.71039547539675751</v>
      </c>
      <c r="F68" s="15">
        <v>0.78111751004060925</v>
      </c>
      <c r="G68" s="15">
        <v>0.82211070331810354</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S68" s="2" t="str">
        <f>[1]OUT_FRESNO!$A207</f>
        <v>ppoor_Mhipov</v>
      </c>
    </row>
    <row r="69" spans="1:45" ht="15" customHeight="1" x14ac:dyDescent="0.2">
      <c r="A69" s="24"/>
      <c r="B69" s="13"/>
      <c r="C69" s="14" t="s">
        <v>62</v>
      </c>
      <c r="D69" s="15">
        <v>5.1563566844189543E-2</v>
      </c>
      <c r="E69" s="15">
        <v>0.33830526825654617</v>
      </c>
      <c r="F69" s="15">
        <v>0.31912659267244992</v>
      </c>
      <c r="G69" s="15">
        <v>0.40487824221142282</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S69" s="2" t="str">
        <f>[1]OUT_FRESNO!$A208</f>
        <v>ppoor_vhipov</v>
      </c>
    </row>
    <row r="70" spans="1:45" ht="15" customHeight="1" x14ac:dyDescent="0.2">
      <c r="A70" s="30"/>
      <c r="B70" s="13"/>
      <c r="C70" s="14" t="s">
        <v>63</v>
      </c>
      <c r="D70" s="31">
        <v>0.30219793736194561</v>
      </c>
      <c r="E70" s="31">
        <v>0.35837008312844054</v>
      </c>
      <c r="F70" s="31">
        <v>0.34257897043782193</v>
      </c>
      <c r="G70" s="31">
        <v>0.34882296162270926</v>
      </c>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S70" s="2" t="str">
        <f>[1]OUT_FRESNO!$A209</f>
        <v>dis_pov</v>
      </c>
    </row>
    <row r="71" spans="1:45" ht="25" customHeight="1" x14ac:dyDescent="0.2">
      <c r="A71" s="4"/>
      <c r="B71" s="4"/>
      <c r="C71" s="5" t="s">
        <v>1</v>
      </c>
      <c r="D71" s="6">
        <v>1980</v>
      </c>
      <c r="E71" s="6">
        <v>1990</v>
      </c>
      <c r="F71" s="6">
        <v>2000</v>
      </c>
      <c r="G71" s="6">
        <v>2010</v>
      </c>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row>
    <row r="72" spans="1:45" ht="16.5" customHeight="1" x14ac:dyDescent="0.2">
      <c r="A72" s="8" t="s">
        <v>64</v>
      </c>
      <c r="B72" s="13"/>
      <c r="C72" s="18" t="s">
        <v>65</v>
      </c>
      <c r="D72" s="15" t="s">
        <v>9</v>
      </c>
      <c r="E72" s="15" t="s">
        <v>9</v>
      </c>
      <c r="F72" s="15" t="s">
        <v>9</v>
      </c>
      <c r="G72" s="15" t="s">
        <v>9</v>
      </c>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S72" s="2" t="str">
        <f>[1]OUT_FRESNO!$A96</f>
        <v>filler12</v>
      </c>
    </row>
    <row r="73" spans="1:45" ht="15" customHeight="1" x14ac:dyDescent="0.2">
      <c r="A73" s="12"/>
      <c r="B73" s="13"/>
      <c r="C73" s="32" t="s">
        <v>66</v>
      </c>
      <c r="D73" s="15" t="s">
        <v>9</v>
      </c>
      <c r="E73" s="15" t="s">
        <v>9</v>
      </c>
      <c r="F73" s="15" t="s">
        <v>9</v>
      </c>
      <c r="G73" s="15" t="s">
        <v>9</v>
      </c>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S73" s="2" t="str">
        <f>[1]OUT_FRESNO!$A97</f>
        <v>filler13</v>
      </c>
    </row>
    <row r="74" spans="1:45" ht="15" customHeight="1" x14ac:dyDescent="0.2">
      <c r="A74" s="12"/>
      <c r="B74" s="13"/>
      <c r="C74" s="14" t="s">
        <v>67</v>
      </c>
      <c r="D74" s="15">
        <v>0.35986273116453193</v>
      </c>
      <c r="E74" s="15">
        <v>0.33766533414218086</v>
      </c>
      <c r="F74" s="15">
        <v>0.32475084515081004</v>
      </c>
      <c r="G74" s="15">
        <v>0.26154237822076676</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S74" s="2" t="str">
        <f>[1]OUT_FRESNO!$A98</f>
        <v>reg_plths</v>
      </c>
    </row>
    <row r="75" spans="1:45" ht="15" customHeight="1" x14ac:dyDescent="0.2">
      <c r="A75" s="12"/>
      <c r="B75" s="13"/>
      <c r="C75" s="14" t="s">
        <v>68</v>
      </c>
      <c r="D75" s="15">
        <v>0.2575766504324315</v>
      </c>
      <c r="E75" s="15">
        <v>0.21656374600113032</v>
      </c>
      <c r="F75" s="15">
        <v>0.21095183737981296</v>
      </c>
      <c r="G75" s="15">
        <v>0.22447562950101468</v>
      </c>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S75" s="2" t="str">
        <f>[1]OUT_FRESNO!$A99</f>
        <v>reg_phs</v>
      </c>
    </row>
    <row r="76" spans="1:45" ht="15" customHeight="1" x14ac:dyDescent="0.2">
      <c r="A76" s="12"/>
      <c r="B76" s="13"/>
      <c r="C76" s="14" t="s">
        <v>69</v>
      </c>
      <c r="D76" s="15">
        <v>0.22705859923392901</v>
      </c>
      <c r="E76" s="15">
        <v>0.27645216651889643</v>
      </c>
      <c r="F76" s="15">
        <v>0.28884181411072574</v>
      </c>
      <c r="G76" s="15">
        <v>0.31344461783042848</v>
      </c>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S76" s="2" t="str">
        <f>[1]OUT_FRESNO!$A100</f>
        <v>reg_psc</v>
      </c>
    </row>
    <row r="77" spans="1:45" ht="15" customHeight="1" x14ac:dyDescent="0.2">
      <c r="A77" s="12"/>
      <c r="B77" s="13"/>
      <c r="C77" s="14" t="s">
        <v>70</v>
      </c>
      <c r="D77" s="15">
        <v>0.10692063712151413</v>
      </c>
      <c r="E77" s="15">
        <v>0.1190535446706798</v>
      </c>
      <c r="F77" s="15">
        <v>0.1199850726610177</v>
      </c>
      <c r="G77" s="15">
        <v>0.13498831476149659</v>
      </c>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S77" s="2" t="str">
        <f>[1]OUT_FRESNO!$A101</f>
        <v>reg_pba</v>
      </c>
    </row>
    <row r="78" spans="1:45" ht="15" customHeight="1" x14ac:dyDescent="0.2">
      <c r="A78" s="12"/>
      <c r="B78" s="13"/>
      <c r="C78" s="14" t="s">
        <v>71</v>
      </c>
      <c r="D78" s="15">
        <v>4.8581382047593463E-2</v>
      </c>
      <c r="E78" s="15">
        <v>5.0265208667112572E-2</v>
      </c>
      <c r="F78" s="15">
        <v>5.5470430697633577E-2</v>
      </c>
      <c r="G78" s="15">
        <v>6.5549059686293473E-2</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S78" s="2" t="str">
        <f>[1]OUT_FRESNO!$A102</f>
        <v>reg_pmabet</v>
      </c>
    </row>
    <row r="79" spans="1:45" ht="16.5" customHeight="1" x14ac:dyDescent="0.2">
      <c r="A79" s="12"/>
      <c r="B79" s="13"/>
      <c r="C79" s="10" t="s">
        <v>72</v>
      </c>
      <c r="D79" s="15" t="s">
        <v>9</v>
      </c>
      <c r="E79" s="15" t="s">
        <v>9</v>
      </c>
      <c r="F79" s="15" t="s">
        <v>9</v>
      </c>
      <c r="G79" s="15" t="s">
        <v>9</v>
      </c>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S79" s="2" t="str">
        <f>[1]OUT_FRESNO!$A103</f>
        <v>filler14</v>
      </c>
    </row>
    <row r="80" spans="1:45" ht="15" customHeight="1" x14ac:dyDescent="0.2">
      <c r="A80" s="12"/>
      <c r="B80" s="13"/>
      <c r="C80" s="32" t="s">
        <v>73</v>
      </c>
      <c r="D80" s="15" t="s">
        <v>9</v>
      </c>
      <c r="E80" s="15" t="s">
        <v>9</v>
      </c>
      <c r="F80" s="15" t="s">
        <v>9</v>
      </c>
      <c r="G80" s="15" t="s">
        <v>9</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S80" s="2" t="str">
        <f>[1]OUT_FRESNO!$A104</f>
        <v>filler15</v>
      </c>
    </row>
    <row r="81" spans="1:59" ht="15" customHeight="1" x14ac:dyDescent="0.2">
      <c r="A81" s="12"/>
      <c r="B81" s="13"/>
      <c r="C81" s="14" t="s">
        <v>74</v>
      </c>
      <c r="D81" s="15">
        <v>0.18234455986798581</v>
      </c>
      <c r="E81" s="15">
        <v>0.17256256148145122</v>
      </c>
      <c r="F81" s="15">
        <v>0.15899844589845877</v>
      </c>
      <c r="G81" s="15">
        <v>0.12121115268623768</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S81" s="2" t="str">
        <f>[1]OUT_FRESNO!$A105</f>
        <v>pIND_AGMIN</v>
      </c>
    </row>
    <row r="82" spans="1:59" ht="15" customHeight="1" x14ac:dyDescent="0.2">
      <c r="A82" s="12"/>
      <c r="B82" s="13"/>
      <c r="C82" s="14" t="s">
        <v>75</v>
      </c>
      <c r="D82" s="15">
        <v>5.1311781682308211E-2</v>
      </c>
      <c r="E82" s="15">
        <v>5.4214599089855597E-2</v>
      </c>
      <c r="F82" s="15">
        <v>4.8345426289062889E-2</v>
      </c>
      <c r="G82" s="15">
        <v>3.7591118396270572E-2</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S82" s="2" t="str">
        <f>[1]OUT_FRESNO!$A106</f>
        <v>pIND_CONSTR</v>
      </c>
    </row>
    <row r="83" spans="1:59" ht="15" customHeight="1" x14ac:dyDescent="0.2">
      <c r="A83" s="12"/>
      <c r="B83" s="13"/>
      <c r="C83" s="14" t="s">
        <v>76</v>
      </c>
      <c r="D83" s="15">
        <v>8.5271261476726687E-2</v>
      </c>
      <c r="E83" s="15">
        <v>7.4732254665292791E-2</v>
      </c>
      <c r="F83" s="15">
        <v>7.1832651970343386E-2</v>
      </c>
      <c r="G83" s="15">
        <v>5.7288444372404573E-2</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S83" s="2" t="str">
        <f>[1]OUT_FRESNO!$A107</f>
        <v>pIND_MANF</v>
      </c>
    </row>
    <row r="84" spans="1:59" ht="15" customHeight="1" x14ac:dyDescent="0.2">
      <c r="A84" s="12"/>
      <c r="B84" s="13"/>
      <c r="C84" s="14" t="s">
        <v>77</v>
      </c>
      <c r="D84" s="15">
        <v>3.4424727938878033E-2</v>
      </c>
      <c r="E84" s="15">
        <v>3.1443475011894928E-2</v>
      </c>
      <c r="F84" s="15">
        <v>3.0483157300812681E-2</v>
      </c>
      <c r="G84" s="15">
        <v>3.8696068068552539E-2</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S84" s="2" t="str">
        <f>[1]OUT_FRESNO!$A108</f>
        <v>pIND_TPTWARUTI</v>
      </c>
    </row>
    <row r="85" spans="1:59" ht="15" customHeight="1" x14ac:dyDescent="0.2">
      <c r="A85" s="12"/>
      <c r="B85" s="13"/>
      <c r="C85" s="14" t="s">
        <v>78</v>
      </c>
      <c r="D85" s="15">
        <v>4.7982349648519572E-2</v>
      </c>
      <c r="E85" s="15">
        <v>4.0501134031752893E-2</v>
      </c>
      <c r="F85" s="15">
        <v>3.4754461855221089E-2</v>
      </c>
      <c r="G85" s="15">
        <v>2.9530008287122541E-2</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S85" s="2" t="str">
        <f>[1]OUT_FRESNO!$A109</f>
        <v>pIND_WHOLES</v>
      </c>
    </row>
    <row r="86" spans="1:59" ht="15" customHeight="1" x14ac:dyDescent="0.2">
      <c r="A86" s="12"/>
      <c r="B86" s="13"/>
      <c r="C86" s="14" t="s">
        <v>79</v>
      </c>
      <c r="D86" s="15">
        <v>0.10512427214108649</v>
      </c>
      <c r="E86" s="15">
        <v>0.10684709982690326</v>
      </c>
      <c r="F86" s="15">
        <v>0.10445641091632599</v>
      </c>
      <c r="G86" s="15">
        <v>9.7402226793203192E-2</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S86" s="2" t="str">
        <f>[1]OUT_FRESNO!$A110</f>
        <v>pIND_RETAIL</v>
      </c>
    </row>
    <row r="87" spans="1:59" ht="15" customHeight="1" x14ac:dyDescent="0.2">
      <c r="A87" s="12"/>
      <c r="B87" s="13"/>
      <c r="C87" s="14" t="s">
        <v>80</v>
      </c>
      <c r="D87" s="15">
        <v>8.2959559758943313E-2</v>
      </c>
      <c r="E87" s="15">
        <v>7.0774089782622021E-2</v>
      </c>
      <c r="F87" s="15">
        <v>6.7746948714649147E-2</v>
      </c>
      <c r="G87" s="15">
        <v>7.8787020950667641E-2</v>
      </c>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S87" s="2" t="str">
        <f>[1]OUT_FRESNO!$A111</f>
        <v>pIND_FINSRE</v>
      </c>
      <c r="BB87" s="2" t="s">
        <v>74</v>
      </c>
      <c r="BE87" s="2" t="s">
        <v>81</v>
      </c>
      <c r="BF87" s="2" t="s">
        <v>75</v>
      </c>
    </row>
    <row r="88" spans="1:59" ht="15" customHeight="1" x14ac:dyDescent="0.2">
      <c r="A88" s="12"/>
      <c r="B88" s="13"/>
      <c r="C88" s="14" t="s">
        <v>82</v>
      </c>
      <c r="D88" s="15">
        <v>6.1910715973277311E-2</v>
      </c>
      <c r="E88" s="15">
        <v>7.1080584850970421E-2</v>
      </c>
      <c r="F88" s="15">
        <v>8.8237332092691759E-2</v>
      </c>
      <c r="G88" s="15">
        <v>0.10646555365055738</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S88" s="2" t="str">
        <f>[1]OUT_FRESNO!$A112</f>
        <v>pIND_PROSVC</v>
      </c>
      <c r="BB88" s="2" t="s">
        <v>75</v>
      </c>
      <c r="BE88" s="2" t="s">
        <v>76</v>
      </c>
    </row>
    <row r="89" spans="1:59" ht="15" customHeight="1" x14ac:dyDescent="0.2">
      <c r="A89" s="12"/>
      <c r="B89" s="13"/>
      <c r="C89" s="14" t="s">
        <v>83</v>
      </c>
      <c r="D89" s="15">
        <v>6.8031636873823242E-2</v>
      </c>
      <c r="E89" s="15">
        <v>7.9712069775791566E-2</v>
      </c>
      <c r="F89" s="15">
        <v>8.7982439642457652E-2</v>
      </c>
      <c r="G89" s="15">
        <v>0.11292174719025452</v>
      </c>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S89" s="2" t="str">
        <f>[1]OUT_FRESNO!$A113</f>
        <v>pIND_HLTSVC</v>
      </c>
      <c r="BB89" s="2" t="s">
        <v>76</v>
      </c>
      <c r="BE89" s="2" t="s">
        <v>79</v>
      </c>
    </row>
    <row r="90" spans="1:59" ht="15" customHeight="1" x14ac:dyDescent="0.2">
      <c r="A90" s="12"/>
      <c r="B90" s="13"/>
      <c r="C90" s="14" t="s">
        <v>84</v>
      </c>
      <c r="D90" s="15">
        <v>1.05625867796832E-2</v>
      </c>
      <c r="E90" s="15">
        <v>1.113014948202334E-2</v>
      </c>
      <c r="F90" s="15">
        <v>1.3991863239064369E-2</v>
      </c>
      <c r="G90" s="15">
        <v>1.2627017845850391E-2</v>
      </c>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S90" s="2" t="str">
        <f>[1]OUT_FRESNO!$A114</f>
        <v>pIND_INFORM</v>
      </c>
      <c r="BB90" s="2" t="s">
        <v>77</v>
      </c>
      <c r="BE90" s="2" t="s">
        <v>85</v>
      </c>
      <c r="BF90" s="2" t="s">
        <v>86</v>
      </c>
    </row>
    <row r="91" spans="1:59" ht="15" customHeight="1" x14ac:dyDescent="0.2">
      <c r="A91" s="12"/>
      <c r="B91" s="13"/>
      <c r="C91" s="14" t="s">
        <v>87</v>
      </c>
      <c r="D91" s="15">
        <v>5.7247330275296097E-3</v>
      </c>
      <c r="E91" s="15">
        <v>6.7049444952026202E-3</v>
      </c>
      <c r="F91" s="15">
        <v>8.2852419745998405E-3</v>
      </c>
      <c r="G91" s="15">
        <v>1.4519586602713521E-2</v>
      </c>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S91" s="2" t="str">
        <f>[1]OUT_FRESNO!$A115</f>
        <v>pIND_EDUCAT</v>
      </c>
      <c r="BB91" s="2" t="s">
        <v>78</v>
      </c>
      <c r="BE91" s="2" t="s">
        <v>88</v>
      </c>
    </row>
    <row r="92" spans="1:59" ht="15" customHeight="1" x14ac:dyDescent="0.2">
      <c r="A92" s="12"/>
      <c r="B92" s="13"/>
      <c r="C92" s="14" t="s">
        <v>89</v>
      </c>
      <c r="D92" s="15">
        <v>0.11061274634525774</v>
      </c>
      <c r="E92" s="15">
        <v>0.12341242852097155</v>
      </c>
      <c r="F92" s="15">
        <v>0.12826534551537769</v>
      </c>
      <c r="G92" s="15">
        <v>0.12877457885208515</v>
      </c>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S92" s="2" t="str">
        <f>[1]OUT_FRESNO!$A116</f>
        <v>pIND_OTHSVC</v>
      </c>
      <c r="BB92" s="2" t="s">
        <v>79</v>
      </c>
      <c r="BE92" s="2" t="s">
        <v>90</v>
      </c>
    </row>
    <row r="93" spans="1:59" ht="15" customHeight="1" x14ac:dyDescent="0.2">
      <c r="A93" s="12"/>
      <c r="B93" s="13"/>
      <c r="C93" s="14" t="s">
        <v>91</v>
      </c>
      <c r="D93" s="15">
        <v>0.14816336025472335</v>
      </c>
      <c r="E93" s="15">
        <v>0.15099698467232758</v>
      </c>
      <c r="F93" s="15">
        <v>0.15279441315344031</v>
      </c>
      <c r="G93" s="15">
        <v>0.16020172180380751</v>
      </c>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S93" s="2" t="str">
        <f>[1]OUT_FRESNO!$A117</f>
        <v>pIND_GOVCIV</v>
      </c>
      <c r="BB93" s="2" t="s">
        <v>80</v>
      </c>
      <c r="BE93" s="2" t="s">
        <v>84</v>
      </c>
      <c r="BF93" s="2" t="s">
        <v>92</v>
      </c>
    </row>
    <row r="94" spans="1:59" ht="15" customHeight="1" x14ac:dyDescent="0.2">
      <c r="A94" s="12"/>
      <c r="B94" s="9"/>
      <c r="C94" s="14" t="s">
        <v>93</v>
      </c>
      <c r="D94" s="15">
        <v>5.5757082312574103E-3</v>
      </c>
      <c r="E94" s="15">
        <v>5.8876243129402199E-3</v>
      </c>
      <c r="F94" s="33">
        <v>4.8464000093605001E-3</v>
      </c>
      <c r="G94" s="33">
        <v>3.9837545002728101E-3</v>
      </c>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S94" s="2" t="str">
        <f>[1]OUT_FRESNO!$A118</f>
        <v>pIND_GOVMIL</v>
      </c>
      <c r="BB94" s="2" t="s">
        <v>82</v>
      </c>
      <c r="BE94" s="2" t="s">
        <v>94</v>
      </c>
      <c r="BF94" s="2" t="s">
        <v>95</v>
      </c>
      <c r="BG94" s="2" t="s">
        <v>90</v>
      </c>
    </row>
    <row r="95" spans="1:59" ht="16.5" customHeight="1" x14ac:dyDescent="0.2">
      <c r="A95" s="24" t="s">
        <v>96</v>
      </c>
      <c r="B95" s="34"/>
      <c r="C95" s="10" t="s">
        <v>97</v>
      </c>
      <c r="D95" s="15" t="s">
        <v>9</v>
      </c>
      <c r="E95" s="15" t="s">
        <v>9</v>
      </c>
      <c r="F95" s="15" t="s">
        <v>9</v>
      </c>
      <c r="G95" s="15" t="s">
        <v>9</v>
      </c>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S95" s="2" t="str">
        <f>[1]OUT_FRESNO!$A119</f>
        <v>filler16</v>
      </c>
      <c r="BB95" s="2" t="s">
        <v>83</v>
      </c>
      <c r="BE95" s="2" t="s">
        <v>98</v>
      </c>
    </row>
    <row r="96" spans="1:59" ht="15" customHeight="1" x14ac:dyDescent="0.2">
      <c r="A96" s="24"/>
      <c r="B96" s="13"/>
      <c r="C96" s="14" t="s">
        <v>99</v>
      </c>
      <c r="D96" s="15" t="s">
        <v>7</v>
      </c>
      <c r="E96" s="15">
        <v>0.39699679578039498</v>
      </c>
      <c r="F96" s="15">
        <v>0.41771484720596042</v>
      </c>
      <c r="G96" s="15">
        <v>0.40953713507790046</v>
      </c>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S96" s="2" t="str">
        <f>[1]OUT_FRESNO!$A120</f>
        <v>pEMP_LO</v>
      </c>
      <c r="BB96" s="2" t="s">
        <v>84</v>
      </c>
      <c r="BE96" s="2" t="s">
        <v>78</v>
      </c>
    </row>
    <row r="97" spans="1:60" ht="15" customHeight="1" x14ac:dyDescent="0.2">
      <c r="A97" s="24"/>
      <c r="B97" s="13"/>
      <c r="C97" s="14" t="s">
        <v>100</v>
      </c>
      <c r="D97" s="15" t="s">
        <v>7</v>
      </c>
      <c r="E97" s="15">
        <v>0.44782619900523157</v>
      </c>
      <c r="F97" s="15">
        <v>0.44659079358027853</v>
      </c>
      <c r="G97" s="15">
        <v>0.45091892300710934</v>
      </c>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S97" s="2" t="str">
        <f>[1]OUT_FRESNO!$A121</f>
        <v>pEMP_MED</v>
      </c>
      <c r="BB97" s="2" t="s">
        <v>87</v>
      </c>
      <c r="BE97" s="2" t="s">
        <v>95</v>
      </c>
    </row>
    <row r="98" spans="1:60" ht="15" customHeight="1" x14ac:dyDescent="0.2">
      <c r="A98" s="24"/>
      <c r="B98" s="13"/>
      <c r="C98" s="14" t="s">
        <v>101</v>
      </c>
      <c r="D98" s="15" t="s">
        <v>7</v>
      </c>
      <c r="E98" s="15">
        <v>0.15517700521437347</v>
      </c>
      <c r="F98" s="15">
        <v>0.13569435921376105</v>
      </c>
      <c r="G98" s="15">
        <v>0.13954394191499017</v>
      </c>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S98" s="2" t="str">
        <f>[1]OUT_FRESNO!$A122</f>
        <v>pEMP_HI</v>
      </c>
      <c r="BB98" s="2" t="s">
        <v>89</v>
      </c>
      <c r="BE98" s="2" t="s">
        <v>102</v>
      </c>
      <c r="BF98" s="2" t="s">
        <v>103</v>
      </c>
      <c r="BH98" s="2" t="s">
        <v>104</v>
      </c>
    </row>
    <row r="99" spans="1:60" ht="16.5" customHeight="1" x14ac:dyDescent="0.2">
      <c r="A99" s="24"/>
      <c r="B99" s="13"/>
      <c r="C99" s="10" t="s">
        <v>105</v>
      </c>
      <c r="D99" s="15" t="s">
        <v>9</v>
      </c>
      <c r="E99" s="15" t="s">
        <v>9</v>
      </c>
      <c r="F99" s="15" t="s">
        <v>9</v>
      </c>
      <c r="G99" s="15" t="s">
        <v>9</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S99" s="2" t="str">
        <f>[1]OUT_FRESNO!$A123</f>
        <v>filler17</v>
      </c>
      <c r="BB99" s="2" t="s">
        <v>91</v>
      </c>
    </row>
    <row r="100" spans="1:60" ht="15" customHeight="1" x14ac:dyDescent="0.2">
      <c r="A100" s="24"/>
      <c r="B100" s="13"/>
      <c r="C100" s="14" t="s">
        <v>99</v>
      </c>
      <c r="D100" s="15" t="s">
        <v>7</v>
      </c>
      <c r="E100" s="15" t="s">
        <v>7</v>
      </c>
      <c r="F100" s="15">
        <v>0.20042627775133082</v>
      </c>
      <c r="G100" s="15">
        <v>-2.392905103962939E-2</v>
      </c>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S100" s="2" t="str">
        <f>[1]OUT_FRESNO!$A124</f>
        <v>groEMP_LO_lastdecade</v>
      </c>
      <c r="BB100" s="2" t="s">
        <v>93</v>
      </c>
    </row>
    <row r="101" spans="1:60" ht="15" customHeight="1" x14ac:dyDescent="0.2">
      <c r="A101" s="24"/>
      <c r="B101" s="13"/>
      <c r="C101" s="14" t="s">
        <v>100</v>
      </c>
      <c r="D101" s="15" t="s">
        <v>7</v>
      </c>
      <c r="E101" s="15" t="s">
        <v>7</v>
      </c>
      <c r="F101" s="15">
        <v>0.13773954077228523</v>
      </c>
      <c r="G101" s="15">
        <v>5.2097822513339498E-3</v>
      </c>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S101" s="2" t="str">
        <f>[1]OUT_FRESNO!$A125</f>
        <v>groEMP_MED_lastdecade</v>
      </c>
    </row>
    <row r="102" spans="1:60" ht="15" customHeight="1" x14ac:dyDescent="0.2">
      <c r="A102" s="24"/>
      <c r="B102" s="13"/>
      <c r="C102" s="14" t="s">
        <v>101</v>
      </c>
      <c r="D102" s="15" t="s">
        <v>7</v>
      </c>
      <c r="E102" s="15" t="s">
        <v>7</v>
      </c>
      <c r="F102" s="15">
        <v>-2.3527457927369202E-3</v>
      </c>
      <c r="G102" s="15">
        <v>2.380489970313238E-2</v>
      </c>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S102" s="2" t="str">
        <f>[1]OUT_FRESNO!$A126</f>
        <v>groEMP_HI_lastdecade</v>
      </c>
    </row>
    <row r="103" spans="1:60" ht="16.5" customHeight="1" x14ac:dyDescent="0.2">
      <c r="A103" s="24"/>
      <c r="B103" s="13"/>
      <c r="C103" s="10" t="s">
        <v>106</v>
      </c>
      <c r="D103" s="15" t="s">
        <v>9</v>
      </c>
      <c r="E103" s="15" t="s">
        <v>9</v>
      </c>
      <c r="F103" s="15" t="s">
        <v>9</v>
      </c>
      <c r="G103" s="15" t="s">
        <v>9</v>
      </c>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S103" s="2" t="str">
        <f>[1]OUT_FRESNO!$A127</f>
        <v>filler18</v>
      </c>
    </row>
    <row r="104" spans="1:60" ht="15" customHeight="1" x14ac:dyDescent="0.2">
      <c r="A104" s="24"/>
      <c r="B104" s="13"/>
      <c r="C104" s="32" t="s">
        <v>107</v>
      </c>
      <c r="D104" s="15" t="s">
        <v>9</v>
      </c>
      <c r="E104" s="15" t="s">
        <v>9</v>
      </c>
      <c r="F104" s="15" t="s">
        <v>9</v>
      </c>
      <c r="G104" s="15" t="s">
        <v>9</v>
      </c>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S104" s="2" t="str">
        <f>[1]OUT_FRESNO!$A128</f>
        <v>filler19</v>
      </c>
    </row>
    <row r="105" spans="1:60" ht="15" customHeight="1" x14ac:dyDescent="0.2">
      <c r="A105" s="24"/>
      <c r="B105" s="13"/>
      <c r="C105" s="14" t="s">
        <v>99</v>
      </c>
      <c r="D105" s="15" t="s">
        <v>7</v>
      </c>
      <c r="E105" s="15">
        <v>-9.4005941171690144E-2</v>
      </c>
      <c r="F105" s="15">
        <v>-7.0736661422652301E-3</v>
      </c>
      <c r="G105" s="15">
        <v>0.13610854400164762</v>
      </c>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S105" s="2" t="str">
        <f>[1]OUT_FRESNO!$A129</f>
        <v>groWAGE_LO_lastdecade</v>
      </c>
    </row>
    <row r="106" spans="1:60" ht="15" customHeight="1" x14ac:dyDescent="0.2">
      <c r="A106" s="24"/>
      <c r="B106" s="13"/>
      <c r="C106" s="14" t="s">
        <v>100</v>
      </c>
      <c r="D106" s="15" t="s">
        <v>7</v>
      </c>
      <c r="E106" s="15">
        <v>-0.12209428794573052</v>
      </c>
      <c r="F106" s="15">
        <v>-1.9027715020730801E-3</v>
      </c>
      <c r="G106" s="15">
        <v>0.1024400706669768</v>
      </c>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S106" s="2" t="str">
        <f>[1]OUT_FRESNO!$A130</f>
        <v>groWAGE_MED_lastdecade</v>
      </c>
    </row>
    <row r="107" spans="1:60" ht="15" customHeight="1" x14ac:dyDescent="0.2">
      <c r="A107" s="24"/>
      <c r="B107" s="13"/>
      <c r="C107" s="14" t="s">
        <v>101</v>
      </c>
      <c r="D107" s="15" t="s">
        <v>7</v>
      </c>
      <c r="E107" s="15">
        <v>-0.13116728492773977</v>
      </c>
      <c r="F107" s="15">
        <v>5.7998725158966868E-2</v>
      </c>
      <c r="G107" s="15">
        <v>0.11091709104162151</v>
      </c>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S107" s="2" t="str">
        <f>[1]OUT_FRESNO!$A131</f>
        <v>groWAGE_HI_lastdecade</v>
      </c>
      <c r="BB107" s="2" t="s">
        <v>108</v>
      </c>
    </row>
    <row r="108" spans="1:60" ht="16.5" customHeight="1" x14ac:dyDescent="0.2">
      <c r="A108" s="24"/>
      <c r="B108" s="35"/>
      <c r="C108" s="10" t="s">
        <v>109</v>
      </c>
      <c r="D108" s="15" t="s">
        <v>7</v>
      </c>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S108" s="2" t="str">
        <f>[1]OUT_FRESNO!$A152</f>
        <v>filler40</v>
      </c>
      <c r="BB108" s="2" t="s">
        <v>110</v>
      </c>
    </row>
    <row r="109" spans="1:60" ht="15" customHeight="1" x14ac:dyDescent="0.2">
      <c r="A109" s="24"/>
      <c r="B109" s="36"/>
      <c r="C109" s="14" t="s">
        <v>99</v>
      </c>
      <c r="D109" s="15"/>
      <c r="E109" s="37">
        <v>18475.69330463326</v>
      </c>
      <c r="F109" s="37">
        <v>18345.0024184494</v>
      </c>
      <c r="G109" s="37">
        <v>20841.913987331252</v>
      </c>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BB109" s="2" t="s">
        <v>111</v>
      </c>
    </row>
    <row r="110" spans="1:60" ht="15" customHeight="1" x14ac:dyDescent="0.2">
      <c r="A110" s="24"/>
      <c r="B110" s="36"/>
      <c r="C110" s="14" t="s">
        <v>100</v>
      </c>
      <c r="D110" s="15"/>
      <c r="E110" s="37">
        <v>36199.991305671479</v>
      </c>
      <c r="F110" s="37">
        <v>36131.110993839757</v>
      </c>
      <c r="G110" s="37">
        <v>39832.38455732508</v>
      </c>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BB110" s="2" t="s">
        <v>112</v>
      </c>
    </row>
    <row r="111" spans="1:60" ht="15" customHeight="1" x14ac:dyDescent="0.2">
      <c r="A111" s="24"/>
      <c r="B111" s="38"/>
      <c r="C111" s="14" t="s">
        <v>101</v>
      </c>
      <c r="D111" s="15"/>
      <c r="E111" s="37">
        <v>46583.272134378291</v>
      </c>
      <c r="F111" s="37">
        <v>49285.042531905456</v>
      </c>
      <c r="G111" s="37">
        <v>54751.596081407006</v>
      </c>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BB111" s="2" t="s">
        <v>113</v>
      </c>
    </row>
    <row r="112" spans="1:60" ht="16.5" customHeight="1" x14ac:dyDescent="0.2">
      <c r="A112" s="24"/>
      <c r="B112" s="13"/>
      <c r="C112" s="10" t="s">
        <v>114</v>
      </c>
      <c r="D112" s="15" t="s">
        <v>9</v>
      </c>
      <c r="E112" s="15" t="s">
        <v>9</v>
      </c>
      <c r="F112" s="15" t="s">
        <v>9</v>
      </c>
      <c r="G112" s="15" t="s">
        <v>9</v>
      </c>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S112" s="2" t="str">
        <f>[1]OUT_FRESNO!$A132</f>
        <v>filler20</v>
      </c>
      <c r="BB112" s="2" t="s">
        <v>115</v>
      </c>
    </row>
    <row r="113" spans="1:54" ht="15" customHeight="1" x14ac:dyDescent="0.2">
      <c r="A113" s="24"/>
      <c r="B113" s="39" t="s">
        <v>116</v>
      </c>
      <c r="C113" s="14" t="s">
        <v>81</v>
      </c>
      <c r="D113" s="15" t="s">
        <v>7</v>
      </c>
      <c r="E113" s="19">
        <v>52942</v>
      </c>
      <c r="F113" s="19">
        <v>56304</v>
      </c>
      <c r="G113" s="19">
        <v>45946</v>
      </c>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S113" s="2" t="str">
        <f>[1]OUT_FRESNO!$A133</f>
        <v>filler21</v>
      </c>
      <c r="BB113" s="2" t="s">
        <v>117</v>
      </c>
    </row>
    <row r="114" spans="1:54" ht="15" customHeight="1" x14ac:dyDescent="0.2">
      <c r="A114" s="24"/>
      <c r="B114" s="39"/>
      <c r="C114" s="14" t="s">
        <v>90</v>
      </c>
      <c r="D114" s="15" t="s">
        <v>7</v>
      </c>
      <c r="E114" s="19">
        <v>8252</v>
      </c>
      <c r="F114" s="19">
        <v>12677</v>
      </c>
      <c r="G114" s="19">
        <v>14273</v>
      </c>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S114" s="2" t="str">
        <f>[1]OUT_FRESNO!$A134</f>
        <v>filler22</v>
      </c>
      <c r="BB114" s="2" t="s">
        <v>118</v>
      </c>
    </row>
    <row r="115" spans="1:54" ht="15" customHeight="1" x14ac:dyDescent="0.2">
      <c r="A115" s="24"/>
      <c r="B115" s="39"/>
      <c r="C115" s="14" t="s">
        <v>119</v>
      </c>
      <c r="D115" s="15" t="s">
        <v>7</v>
      </c>
      <c r="E115" s="19">
        <v>1502</v>
      </c>
      <c r="F115" s="19">
        <v>2130</v>
      </c>
      <c r="G115" s="19">
        <v>4263</v>
      </c>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S115" s="2" t="str">
        <f>[1]OUT_FRESNO!$A135</f>
        <v>filler23</v>
      </c>
      <c r="BB115" s="2" t="s">
        <v>120</v>
      </c>
    </row>
    <row r="116" spans="1:54" ht="15" customHeight="1" x14ac:dyDescent="0.2">
      <c r="A116" s="24"/>
      <c r="B116" s="39"/>
      <c r="C116" s="14" t="s">
        <v>103</v>
      </c>
      <c r="D116" s="15" t="s">
        <v>7</v>
      </c>
      <c r="E116" s="19">
        <v>2161</v>
      </c>
      <c r="F116" s="19">
        <v>3913</v>
      </c>
      <c r="G116" s="19">
        <v>2942</v>
      </c>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S116" s="2" t="str">
        <f>[1]OUT_FRESNO!$A136</f>
        <v>filler24</v>
      </c>
      <c r="BB116" s="2" t="s">
        <v>121</v>
      </c>
    </row>
    <row r="117" spans="1:54" ht="15" customHeight="1" x14ac:dyDescent="0.2">
      <c r="A117" s="24"/>
      <c r="B117" s="39"/>
      <c r="C117" s="14" t="s">
        <v>104</v>
      </c>
      <c r="D117" s="15" t="s">
        <v>7</v>
      </c>
      <c r="E117" s="19">
        <v>16513</v>
      </c>
      <c r="F117" s="19">
        <v>21351</v>
      </c>
      <c r="G117" s="19">
        <v>23418</v>
      </c>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S117" s="2" t="str">
        <f>[1]OUT_FRESNO!$A137</f>
        <v>filler25</v>
      </c>
      <c r="BB117" s="2" t="s">
        <v>122</v>
      </c>
    </row>
    <row r="118" spans="1:54" ht="15" customHeight="1" x14ac:dyDescent="0.2">
      <c r="A118" s="24"/>
      <c r="B118" s="39"/>
      <c r="C118" s="14" t="s">
        <v>102</v>
      </c>
      <c r="D118" s="15" t="s">
        <v>7</v>
      </c>
      <c r="E118" s="40">
        <v>11058</v>
      </c>
      <c r="F118" s="40">
        <v>14578</v>
      </c>
      <c r="G118" s="40">
        <v>17456</v>
      </c>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S118" s="2" t="str">
        <f>[1]OUT_FRESNO!$A138</f>
        <v>filler26</v>
      </c>
      <c r="BB118" s="2" t="s">
        <v>123</v>
      </c>
    </row>
    <row r="119" spans="1:54" ht="15" customHeight="1" x14ac:dyDescent="0.2">
      <c r="A119" s="24"/>
      <c r="B119" s="36"/>
      <c r="C119" s="41" t="s">
        <v>124</v>
      </c>
      <c r="D119" s="42"/>
      <c r="E119" s="43">
        <v>92428</v>
      </c>
      <c r="F119" s="43">
        <v>110953</v>
      </c>
      <c r="G119" s="43">
        <v>108298</v>
      </c>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BB119" s="2" t="s">
        <v>125</v>
      </c>
    </row>
    <row r="120" spans="1:54" ht="15" customHeight="1" x14ac:dyDescent="0.2">
      <c r="A120" s="24"/>
      <c r="B120" s="39" t="s">
        <v>126</v>
      </c>
      <c r="C120" s="14" t="s">
        <v>75</v>
      </c>
      <c r="D120" s="15" t="s">
        <v>7</v>
      </c>
      <c r="E120" s="19">
        <v>14992</v>
      </c>
      <c r="F120" s="19">
        <v>14965</v>
      </c>
      <c r="G120" s="19">
        <v>11947</v>
      </c>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S120" s="2" t="str">
        <f>[1]OUT_FRESNO!$A139</f>
        <v>filler27</v>
      </c>
    </row>
    <row r="121" spans="1:54" ht="15" customHeight="1" x14ac:dyDescent="0.2">
      <c r="A121" s="24"/>
      <c r="B121" s="39"/>
      <c r="C121" s="14" t="s">
        <v>76</v>
      </c>
      <c r="D121" s="15" t="s">
        <v>7</v>
      </c>
      <c r="E121" s="19">
        <v>25436</v>
      </c>
      <c r="F121" s="19">
        <v>27576</v>
      </c>
      <c r="G121" s="19">
        <v>24441</v>
      </c>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S121" s="2" t="str">
        <f>[1]OUT_FRESNO!$A140</f>
        <v>filler28</v>
      </c>
    </row>
    <row r="122" spans="1:54" ht="15" customHeight="1" x14ac:dyDescent="0.2">
      <c r="A122" s="24"/>
      <c r="B122" s="39"/>
      <c r="C122" s="14" t="s">
        <v>79</v>
      </c>
      <c r="D122" s="15" t="s">
        <v>7</v>
      </c>
      <c r="E122" s="19">
        <v>31897</v>
      </c>
      <c r="F122" s="19">
        <v>32084</v>
      </c>
      <c r="G122" s="19">
        <v>32844</v>
      </c>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S122" s="2" t="str">
        <f>[1]OUT_FRESNO!$A141</f>
        <v>filler29</v>
      </c>
    </row>
    <row r="123" spans="1:54" ht="15" customHeight="1" x14ac:dyDescent="0.2">
      <c r="A123" s="24"/>
      <c r="B123" s="39"/>
      <c r="C123" s="14" t="s">
        <v>85</v>
      </c>
      <c r="D123" s="15" t="s">
        <v>7</v>
      </c>
      <c r="E123" s="19">
        <v>6840</v>
      </c>
      <c r="F123" s="19">
        <v>7537</v>
      </c>
      <c r="G123" s="19">
        <v>8525</v>
      </c>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S123" s="2" t="str">
        <f>[1]OUT_FRESNO!$A142</f>
        <v>filler30</v>
      </c>
    </row>
    <row r="124" spans="1:54" ht="15" customHeight="1" x14ac:dyDescent="0.2">
      <c r="A124" s="24"/>
      <c r="B124" s="39"/>
      <c r="C124" s="14" t="s">
        <v>92</v>
      </c>
      <c r="D124" s="15" t="s">
        <v>7</v>
      </c>
      <c r="E124" s="19">
        <v>3679</v>
      </c>
      <c r="F124" s="19">
        <v>4304</v>
      </c>
      <c r="G124" s="19">
        <v>4021</v>
      </c>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S124" s="2" t="str">
        <f>[1]OUT_FRESNO!$A143</f>
        <v>filler31</v>
      </c>
    </row>
    <row r="125" spans="1:54" ht="15" customHeight="1" x14ac:dyDescent="0.2">
      <c r="A125" s="24"/>
      <c r="B125" s="39"/>
      <c r="C125" s="14" t="s">
        <v>95</v>
      </c>
      <c r="D125" s="15" t="s">
        <v>7</v>
      </c>
      <c r="E125" s="19">
        <v>668</v>
      </c>
      <c r="F125" s="19">
        <v>4290</v>
      </c>
      <c r="G125" s="19">
        <v>2116</v>
      </c>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S125" s="2" t="str">
        <f>[1]OUT_FRESNO!$A144</f>
        <v>filler32</v>
      </c>
    </row>
    <row r="126" spans="1:54" ht="15" customHeight="1" x14ac:dyDescent="0.2">
      <c r="A126" s="24"/>
      <c r="B126" s="39"/>
      <c r="C126" s="14" t="s">
        <v>98</v>
      </c>
      <c r="D126" s="15" t="s">
        <v>7</v>
      </c>
      <c r="E126" s="40">
        <v>20750</v>
      </c>
      <c r="F126" s="40">
        <v>27867</v>
      </c>
      <c r="G126" s="40">
        <v>35347</v>
      </c>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S126" s="2" t="str">
        <f>[1]OUT_FRESNO!$A145</f>
        <v>filler33</v>
      </c>
    </row>
    <row r="127" spans="1:54" ht="15" customHeight="1" x14ac:dyDescent="0.2">
      <c r="A127" s="24"/>
      <c r="B127" s="36"/>
      <c r="C127" s="41" t="s">
        <v>127</v>
      </c>
      <c r="D127" s="42"/>
      <c r="E127" s="43">
        <v>104262</v>
      </c>
      <c r="F127" s="43">
        <v>118623</v>
      </c>
      <c r="G127" s="43">
        <v>119241</v>
      </c>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row>
    <row r="128" spans="1:54" ht="15" customHeight="1" x14ac:dyDescent="0.2">
      <c r="A128" s="24"/>
      <c r="B128" s="39" t="s">
        <v>128</v>
      </c>
      <c r="C128" s="14" t="s">
        <v>86</v>
      </c>
      <c r="D128" s="15" t="s">
        <v>7</v>
      </c>
      <c r="E128" s="19">
        <v>650</v>
      </c>
      <c r="F128" s="19">
        <v>317</v>
      </c>
      <c r="G128" s="19">
        <v>174</v>
      </c>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S128" s="2" t="str">
        <f>[1]OUT_FRESNO!$A146</f>
        <v>filler34</v>
      </c>
    </row>
    <row r="129" spans="1:45" ht="15" customHeight="1" x14ac:dyDescent="0.2">
      <c r="A129" s="24"/>
      <c r="B129" s="39"/>
      <c r="C129" s="14" t="s">
        <v>88</v>
      </c>
      <c r="D129" s="15" t="s">
        <v>7</v>
      </c>
      <c r="E129" s="19">
        <v>1882</v>
      </c>
      <c r="F129" s="19">
        <v>1435</v>
      </c>
      <c r="G129" s="19">
        <v>1928</v>
      </c>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S129" s="2" t="str">
        <f>[1]OUT_FRESNO!$A147</f>
        <v>filler35</v>
      </c>
    </row>
    <row r="130" spans="1:45" ht="15" customHeight="1" x14ac:dyDescent="0.2">
      <c r="A130" s="24"/>
      <c r="B130" s="39"/>
      <c r="C130" s="14" t="s">
        <v>78</v>
      </c>
      <c r="D130" s="15" t="s">
        <v>7</v>
      </c>
      <c r="E130" s="19">
        <v>12592</v>
      </c>
      <c r="F130" s="19">
        <v>12058</v>
      </c>
      <c r="G130" s="19">
        <v>11462</v>
      </c>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S130" s="2" t="str">
        <f>[1]OUT_FRESNO!$A148</f>
        <v>filler36</v>
      </c>
    </row>
    <row r="131" spans="1:45" ht="15" customHeight="1" x14ac:dyDescent="0.2">
      <c r="A131" s="24"/>
      <c r="B131" s="39"/>
      <c r="C131" s="14" t="s">
        <v>84</v>
      </c>
      <c r="D131" s="15" t="s">
        <v>7</v>
      </c>
      <c r="E131" s="19">
        <v>4315</v>
      </c>
      <c r="F131" s="19">
        <v>5022</v>
      </c>
      <c r="G131" s="19">
        <v>3555</v>
      </c>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S131" s="2" t="str">
        <f>[1]OUT_FRESNO!$A149</f>
        <v>filler37</v>
      </c>
    </row>
    <row r="132" spans="1:45" ht="15" customHeight="1" x14ac:dyDescent="0.2">
      <c r="A132" s="24"/>
      <c r="B132" s="39"/>
      <c r="C132" s="14" t="s">
        <v>129</v>
      </c>
      <c r="D132" s="15" t="s">
        <v>7</v>
      </c>
      <c r="E132" s="19">
        <v>9436</v>
      </c>
      <c r="F132" s="19">
        <v>9144</v>
      </c>
      <c r="G132" s="19">
        <v>9246</v>
      </c>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S132" s="2" t="str">
        <f>[1]OUT_FRESNO!$A150</f>
        <v>filler38</v>
      </c>
    </row>
    <row r="133" spans="1:45" ht="15" customHeight="1" x14ac:dyDescent="0.2">
      <c r="A133" s="24"/>
      <c r="B133" s="39"/>
      <c r="C133" s="14" t="s">
        <v>94</v>
      </c>
      <c r="D133" s="15" t="s">
        <v>7</v>
      </c>
      <c r="E133" s="40">
        <v>7253</v>
      </c>
      <c r="F133" s="40">
        <v>8067</v>
      </c>
      <c r="G133" s="40">
        <v>10536</v>
      </c>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S133" s="2" t="str">
        <f>[1]OUT_FRESNO!$A151</f>
        <v>filler39</v>
      </c>
    </row>
    <row r="134" spans="1:45" ht="15" customHeight="1" x14ac:dyDescent="0.2">
      <c r="A134" s="24"/>
      <c r="B134" s="36"/>
      <c r="C134" s="41" t="s">
        <v>130</v>
      </c>
      <c r="D134" s="42"/>
      <c r="E134" s="43">
        <v>36128</v>
      </c>
      <c r="F134" s="43">
        <v>36043</v>
      </c>
      <c r="G134" s="43">
        <v>36901</v>
      </c>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row>
    <row r="135" spans="1:45" x14ac:dyDescent="0.2">
      <c r="A135" s="45"/>
    </row>
    <row r="136" spans="1:45" ht="97.5" customHeight="1" x14ac:dyDescent="0.2">
      <c r="A136" s="46" t="str">
        <f>[2]RALEIGHDURHAM!B138</f>
        <v>Notes: (i) Data on the 80-20 household income ratio, the Gini coefficient, and the percent households by income level for years 1980 througn 2000 are based on surveys during those years but actually reflect incomes during year prior to the survey. Poverty-related measures rely on income from the year prior to the survey as well, but incorporate information on family composition during the survey year. (ii) Certain measures reported in the 2010 column actually reflect averages across annual surveys covering the 2008 through 2012 period. These include data on the percent foreign born (and citizenship), the unemployment rate (and by race/ethnicity), the percent households by income level, and all measures of segregation, spatial poverty, and poverty concentration. (iii) Data on educational attainment for 1980 is estimated based on years of schooling; for other years it is based on degrees earned.</v>
      </c>
      <c r="B136" s="46"/>
      <c r="C136" s="46"/>
      <c r="D136" s="46"/>
      <c r="E136" s="46"/>
      <c r="F136" s="46"/>
      <c r="G136" s="46"/>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row>
    <row r="141" spans="1:45" x14ac:dyDescent="0.2">
      <c r="A141" s="45"/>
    </row>
  </sheetData>
  <mergeCells count="10">
    <mergeCell ref="B113:B118"/>
    <mergeCell ref="B120:B126"/>
    <mergeCell ref="B128:B133"/>
    <mergeCell ref="A136:G136"/>
    <mergeCell ref="A4:A20"/>
    <mergeCell ref="A21:A36"/>
    <mergeCell ref="A37:A49"/>
    <mergeCell ref="A50:A70"/>
    <mergeCell ref="A72:A94"/>
    <mergeCell ref="A95:A134"/>
  </mergeCells>
  <pageMargins left="0.7" right="0.7" top="0.75" bottom="0.75" header="0.3" footer="0.3"/>
  <pageSetup orientation="portrait" horizont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Table_B.8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2015-10-05T20:08:34Z</dcterms:created>
  <dcterms:modified xsi:type="dcterms:W3CDTF">2015-10-05T20:08:39Z</dcterms:modified>
</cp:coreProperties>
</file>